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JP0289\Desktop\一時フォルダ\"/>
    </mc:Choice>
  </mc:AlternateContent>
  <xr:revisionPtr revIDLastSave="0" documentId="13_ncr:1_{7E626EC3-3FDA-4B11-BF48-77661A9EC8DC}" xr6:coauthVersionLast="47" xr6:coauthVersionMax="47" xr10:uidLastSave="{00000000-0000-0000-0000-000000000000}"/>
  <bookViews>
    <workbookView xWindow="28680" yWindow="-120" windowWidth="29040" windowHeight="15840" xr2:uid="{00000000-000D-0000-FFFF-FFFF00000000}"/>
  </bookViews>
  <sheets>
    <sheet name="はじめに" sheetId="4" r:id="rId1"/>
    <sheet name="参加者リスト" sheetId="1" r:id="rId2"/>
    <sheet name="概算料金" sheetId="3" r:id="rId3"/>
    <sheet name="DNU"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 i="2" l="1"/>
  <c r="F3" i="2" s="1"/>
  <c r="C4" i="2"/>
  <c r="D4" i="2" s="1"/>
  <c r="G25" i="3"/>
  <c r="G24" i="3"/>
  <c r="G23" i="3"/>
  <c r="E24" i="3"/>
  <c r="E25" i="3"/>
  <c r="E23" i="3"/>
  <c r="C5" i="2"/>
  <c r="G16" i="3" l="1"/>
  <c r="E16" i="3"/>
  <c r="E11" i="3"/>
  <c r="G11" i="3"/>
  <c r="E3" i="2"/>
  <c r="F4" i="2"/>
  <c r="E4" i="2"/>
  <c r="D3" i="2"/>
  <c r="F26" i="3"/>
  <c r="D26" i="3"/>
  <c r="G18" i="3" l="1"/>
  <c r="F19" i="3" s="1"/>
  <c r="E18" i="3"/>
  <c r="E9" i="3"/>
  <c r="G9" i="3"/>
  <c r="G10" i="3"/>
  <c r="E10" i="3"/>
  <c r="G17" i="3"/>
  <c r="E17" i="3"/>
  <c r="D19" i="3" l="1"/>
  <c r="F12" i="3"/>
  <c r="D4" i="3" s="1"/>
  <c r="D12" i="3"/>
  <c r="D3" i="3" l="1"/>
</calcChain>
</file>

<file path=xl/sharedStrings.xml><?xml version="1.0" encoding="utf-8"?>
<sst xmlns="http://schemas.openxmlformats.org/spreadsheetml/2006/main" count="68" uniqueCount="48">
  <si>
    <t>#</t>
    <phoneticPr fontId="2"/>
  </si>
  <si>
    <t>プラン</t>
    <phoneticPr fontId="2"/>
  </si>
  <si>
    <t>会社名</t>
    <rPh sb="0" eb="3">
      <t>カイシャメイ</t>
    </rPh>
    <phoneticPr fontId="2"/>
  </si>
  <si>
    <t>事業場名</t>
    <rPh sb="0" eb="3">
      <t>ジギョウバ</t>
    </rPh>
    <rPh sb="3" eb="4">
      <t>メイ</t>
    </rPh>
    <phoneticPr fontId="2"/>
  </si>
  <si>
    <t>所属</t>
    <rPh sb="0" eb="2">
      <t>ショゾク</t>
    </rPh>
    <phoneticPr fontId="2"/>
  </si>
  <si>
    <t>役職</t>
    <rPh sb="0" eb="2">
      <t>ヤクショク</t>
    </rPh>
    <phoneticPr fontId="2"/>
  </si>
  <si>
    <t>名字</t>
    <rPh sb="0" eb="2">
      <t>ミョウジ</t>
    </rPh>
    <phoneticPr fontId="2"/>
  </si>
  <si>
    <t>名前</t>
    <rPh sb="0" eb="2">
      <t>ナマエ</t>
    </rPh>
    <phoneticPr fontId="2"/>
  </si>
  <si>
    <t>備考</t>
    <rPh sb="0" eb="2">
      <t>ビコウ</t>
    </rPh>
    <phoneticPr fontId="2"/>
  </si>
  <si>
    <t>メールアドレス</t>
    <phoneticPr fontId="2"/>
  </si>
  <si>
    <t>①会場での聴講</t>
    <rPh sb="1" eb="3">
      <t>カイジョウ</t>
    </rPh>
    <rPh sb="5" eb="7">
      <t>チョウコウ</t>
    </rPh>
    <phoneticPr fontId="2"/>
  </si>
  <si>
    <t>②ひとりでオンライン聴講プラン</t>
    <rPh sb="10" eb="12">
      <t>チョウコウ</t>
    </rPh>
    <phoneticPr fontId="2"/>
  </si>
  <si>
    <t>③みんなでオンライン聴講プラン</t>
    <rPh sb="10" eb="12">
      <t>チョウコウ</t>
    </rPh>
    <phoneticPr fontId="2"/>
  </si>
  <si>
    <t>例</t>
    <rPh sb="0" eb="1">
      <t>レイ</t>
    </rPh>
    <phoneticPr fontId="2"/>
  </si>
  <si>
    <t>公益社団法人日本プラントメンテナンス協会</t>
    <rPh sb="0" eb="8">
      <t>コウエキシャダンホウジンニホン</t>
    </rPh>
    <phoneticPr fontId="2"/>
  </si>
  <si>
    <t>中部事務所</t>
    <rPh sb="0" eb="2">
      <t>チュウブ</t>
    </rPh>
    <rPh sb="2" eb="5">
      <t>ジムショ</t>
    </rPh>
    <phoneticPr fontId="2"/>
  </si>
  <si>
    <t>普及推進部</t>
    <rPh sb="0" eb="2">
      <t>フキュウ</t>
    </rPh>
    <rPh sb="2" eb="5">
      <t>スイシンブ</t>
    </rPh>
    <phoneticPr fontId="2"/>
  </si>
  <si>
    <t>保全</t>
    <rPh sb="0" eb="2">
      <t>ホゼン</t>
    </rPh>
    <phoneticPr fontId="2"/>
  </si>
  <si>
    <t>花子</t>
    <rPh sb="0" eb="2">
      <t>ハナコ</t>
    </rPh>
    <phoneticPr fontId="2"/>
  </si>
  <si>
    <t>hozen@jipm.or.jp</t>
    <phoneticPr fontId="2"/>
  </si>
  <si>
    <t>★優秀改善事例全国大会 参加者一覧</t>
    <rPh sb="1" eb="3">
      <t>ユウシュウ</t>
    </rPh>
    <rPh sb="3" eb="7">
      <t>カイゼンジレイ</t>
    </rPh>
    <rPh sb="7" eb="11">
      <t>ゼンコクタイカイ</t>
    </rPh>
    <rPh sb="12" eb="15">
      <t>サンカシャ</t>
    </rPh>
    <rPh sb="15" eb="17">
      <t>イチラン</t>
    </rPh>
    <phoneticPr fontId="2"/>
  </si>
  <si>
    <t>視聴予定人数</t>
    <rPh sb="0" eb="2">
      <t>シチョウ</t>
    </rPh>
    <rPh sb="2" eb="4">
      <t>ヨテイ</t>
    </rPh>
    <rPh sb="4" eb="6">
      <t>ニンズウ</t>
    </rPh>
    <phoneticPr fontId="2"/>
  </si>
  <si>
    <t>②ひとりでオンライン聴講プラン(ひとり1ID)</t>
  </si>
  <si>
    <t>③みんなでオンライン聴講プラン(複数人1ID)</t>
  </si>
  <si>
    <t>本部事務所</t>
    <rPh sb="0" eb="2">
      <t>ホンブ</t>
    </rPh>
    <rPh sb="2" eb="5">
      <t>ジムショ</t>
    </rPh>
    <phoneticPr fontId="2"/>
  </si>
  <si>
    <t>資格認定部</t>
    <rPh sb="0" eb="4">
      <t>シカクニンテイ</t>
    </rPh>
    <rPh sb="4" eb="5">
      <t>ブ</t>
    </rPh>
    <phoneticPr fontId="2"/>
  </si>
  <si>
    <t>安全</t>
    <rPh sb="0" eb="2">
      <t>アンゼン</t>
    </rPh>
    <phoneticPr fontId="2"/>
  </si>
  <si>
    <t>太郎</t>
    <rPh sb="0" eb="2">
      <t>タロウ</t>
    </rPh>
    <phoneticPr fontId="2"/>
  </si>
  <si>
    <t>anzen@jipm.or.jp</t>
    <phoneticPr fontId="2"/>
  </si>
  <si>
    <t>部長</t>
    <rPh sb="0" eb="2">
      <t>ブチョウ</t>
    </rPh>
    <phoneticPr fontId="2"/>
  </si>
  <si>
    <t>申込人数　1～9名</t>
    <phoneticPr fontId="2"/>
  </si>
  <si>
    <t>申込人数　10～19名</t>
    <phoneticPr fontId="2"/>
  </si>
  <si>
    <t>申込人数　20名以上</t>
    <rPh sb="7" eb="8">
      <t>メイ</t>
    </rPh>
    <rPh sb="8" eb="10">
      <t>イジョウ</t>
    </rPh>
    <phoneticPr fontId="2"/>
  </si>
  <si>
    <t>申込人数　9名以下</t>
    <phoneticPr fontId="2"/>
  </si>
  <si>
    <t>申込人数　20名以上</t>
    <phoneticPr fontId="2"/>
  </si>
  <si>
    <t>項目</t>
    <rPh sb="0" eb="2">
      <t>コウモク</t>
    </rPh>
    <phoneticPr fontId="2"/>
  </si>
  <si>
    <t>会員</t>
    <rPh sb="0" eb="2">
      <t>カイイン</t>
    </rPh>
    <phoneticPr fontId="2"/>
  </si>
  <si>
    <t>一般</t>
    <rPh sb="0" eb="2">
      <t>イッパン</t>
    </rPh>
    <phoneticPr fontId="2"/>
  </si>
  <si>
    <t>口数</t>
    <rPh sb="0" eb="2">
      <t>クチスウ</t>
    </rPh>
    <phoneticPr fontId="2"/>
  </si>
  <si>
    <t>■概算料金</t>
    <rPh sb="1" eb="5">
      <t>ガイサンリョウキン</t>
    </rPh>
    <phoneticPr fontId="2"/>
  </si>
  <si>
    <t>正会員・事業所会員の場合</t>
    <rPh sb="0" eb="1">
      <t>セイ</t>
    </rPh>
    <rPh sb="1" eb="3">
      <t>カイイン</t>
    </rPh>
    <rPh sb="4" eb="7">
      <t>ジギョウショ</t>
    </rPh>
    <rPh sb="7" eb="9">
      <t>カイイン</t>
    </rPh>
    <rPh sb="10" eb="12">
      <t>バアイ</t>
    </rPh>
    <phoneticPr fontId="2"/>
  </si>
  <si>
    <t>一般の場合</t>
    <rPh sb="0" eb="2">
      <t>イッパン</t>
    </rPh>
    <rPh sb="3" eb="5">
      <t>バアイ</t>
    </rPh>
    <phoneticPr fontId="2"/>
  </si>
  <si>
    <t>&lt;内訳&gt;</t>
    <rPh sb="1" eb="3">
      <t>ウチワケ</t>
    </rPh>
    <phoneticPr fontId="2"/>
  </si>
  <si>
    <t>○日本能率協会会員一覧</t>
    <rPh sb="1" eb="7">
      <t>ニホンノウリツキョウカイ</t>
    </rPh>
    <rPh sb="7" eb="9">
      <t>カイイン</t>
    </rPh>
    <rPh sb="9" eb="11">
      <t>イチラン</t>
    </rPh>
    <phoneticPr fontId="2"/>
  </si>
  <si>
    <t>○日本プラントメンテナンス会員一覧</t>
    <rPh sb="1" eb="3">
      <t>ニホン</t>
    </rPh>
    <rPh sb="13" eb="15">
      <t>カイイン</t>
    </rPh>
    <rPh sb="15" eb="17">
      <t>イチラン</t>
    </rPh>
    <phoneticPr fontId="2"/>
  </si>
  <si>
    <t>https://list.jma-member.com/</t>
    <phoneticPr fontId="2"/>
  </si>
  <si>
    <t>https://www.jipm.or.jp/company/memberlist/</t>
  </si>
  <si>
    <t>①会場での聴講プラン</t>
    <rPh sb="1" eb="3">
      <t>カイジョウ</t>
    </rPh>
    <rPh sb="5" eb="7">
      <t>チョウコウ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</si>
</sst>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10">
    <font>
      <sz val="11"/>
      <color theme="1"/>
      <name val="Yu Gothic"/>
      <family val="2"/>
      <scheme val="minor"/>
    </font>
    <font>
      <sz val="11"/>
      <color theme="1"/>
      <name val="Yu Gothic"/>
      <family val="2"/>
      <charset val="128"/>
    </font>
    <font>
      <sz val="6"/>
      <name val="Yu Gothic"/>
      <family val="3"/>
      <charset val="128"/>
      <scheme val="minor"/>
    </font>
    <font>
      <u/>
      <sz val="11"/>
      <color theme="10"/>
      <name val="Yu Gothic"/>
      <family val="2"/>
      <scheme val="minor"/>
    </font>
    <font>
      <sz val="11"/>
      <color theme="1"/>
      <name val="Yu Gothic"/>
      <family val="2"/>
      <scheme val="minor"/>
    </font>
    <font>
      <sz val="11"/>
      <color theme="1"/>
      <name val="UD デジタル 教科書体 NP-R"/>
      <family val="1"/>
      <charset val="128"/>
    </font>
    <font>
      <b/>
      <sz val="11"/>
      <color theme="0"/>
      <name val="UD デジタル 教科書体 NP-R"/>
      <family val="1"/>
      <charset val="128"/>
    </font>
    <font>
      <u/>
      <sz val="11"/>
      <color theme="10"/>
      <name val="UD デジタル 教科書体 NP-R"/>
      <family val="1"/>
      <charset val="128"/>
    </font>
    <font>
      <b/>
      <sz val="11"/>
      <color theme="1"/>
      <name val="UD デジタル 教科書体 NP-R"/>
      <family val="1"/>
      <charset val="128"/>
    </font>
    <font>
      <b/>
      <sz val="10"/>
      <color rgb="FF333333"/>
      <name val="UD デジタル 教科書体 NP-R"/>
      <family val="1"/>
      <charset val="128"/>
    </font>
  </fonts>
  <fills count="4">
    <fill>
      <patternFill patternType="none"/>
    </fill>
    <fill>
      <patternFill patternType="gray125"/>
    </fill>
    <fill>
      <patternFill patternType="solid">
        <fgColor theme="3"/>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s>
  <cellStyleXfs count="3">
    <xf numFmtId="0" fontId="0" fillId="0" borderId="0"/>
    <xf numFmtId="0" fontId="3" fillId="0" borderId="0" applyNumberFormat="0" applyFill="0" applyBorder="0" applyAlignment="0" applyProtection="0"/>
    <xf numFmtId="38" fontId="4" fillId="0" borderId="0" applyFont="0" applyFill="0" applyBorder="0" applyAlignment="0" applyProtection="0">
      <alignment vertical="center"/>
    </xf>
  </cellStyleXfs>
  <cellXfs count="35">
    <xf numFmtId="0" fontId="0" fillId="0" borderId="0" xfId="0"/>
    <xf numFmtId="0" fontId="0" fillId="0" borderId="1" xfId="0" applyBorder="1"/>
    <xf numFmtId="0" fontId="1" fillId="0" borderId="1" xfId="0" applyFont="1" applyBorder="1"/>
    <xf numFmtId="0" fontId="5" fillId="0" borderId="0" xfId="0" applyFont="1"/>
    <xf numFmtId="0" fontId="6" fillId="2" borderId="1" xfId="0" applyFont="1" applyFill="1" applyBorder="1" applyAlignment="1">
      <alignment shrinkToFit="1"/>
    </xf>
    <xf numFmtId="0" fontId="5" fillId="3" borderId="1" xfId="0" applyFont="1" applyFill="1" applyBorder="1" applyAlignment="1">
      <alignment shrinkToFit="1"/>
    </xf>
    <xf numFmtId="176" fontId="5" fillId="3" borderId="1" xfId="0" applyNumberFormat="1" applyFont="1" applyFill="1" applyBorder="1"/>
    <xf numFmtId="0" fontId="7" fillId="3" borderId="1" xfId="1" applyFont="1" applyFill="1" applyBorder="1" applyAlignment="1">
      <alignment shrinkToFit="1"/>
    </xf>
    <xf numFmtId="0" fontId="5" fillId="0" borderId="1" xfId="0" applyFont="1" applyBorder="1" applyAlignment="1">
      <alignment shrinkToFit="1"/>
    </xf>
    <xf numFmtId="176" fontId="5" fillId="0" borderId="1" xfId="0" applyNumberFormat="1" applyFont="1" applyBorder="1"/>
    <xf numFmtId="0" fontId="7" fillId="0" borderId="1" xfId="1" applyFont="1" applyBorder="1" applyAlignment="1">
      <alignment shrinkToFit="1"/>
    </xf>
    <xf numFmtId="0" fontId="5" fillId="0" borderId="1" xfId="0" applyFont="1" applyBorder="1"/>
    <xf numFmtId="0" fontId="5" fillId="0" borderId="0" xfId="0" applyFont="1" applyFill="1"/>
    <xf numFmtId="0" fontId="5" fillId="0" borderId="0" xfId="0" applyFont="1" applyBorder="1"/>
    <xf numFmtId="38" fontId="5" fillId="0" borderId="0" xfId="0" applyNumberFormat="1" applyFont="1" applyBorder="1" applyAlignment="1">
      <alignment horizontal="center"/>
    </xf>
    <xf numFmtId="0" fontId="5" fillId="0" borderId="0" xfId="0" applyFont="1" applyBorder="1" applyAlignment="1">
      <alignment horizontal="center"/>
    </xf>
    <xf numFmtId="0" fontId="8" fillId="0" borderId="0" xfId="0" applyFont="1"/>
    <xf numFmtId="0" fontId="5" fillId="0" borderId="2" xfId="0" applyFont="1" applyBorder="1"/>
    <xf numFmtId="0" fontId="5" fillId="0" borderId="3" xfId="0" applyFont="1" applyBorder="1"/>
    <xf numFmtId="0" fontId="5" fillId="0" borderId="9" xfId="0" applyFont="1" applyBorder="1"/>
    <xf numFmtId="0" fontId="5" fillId="0" borderId="4" xfId="0" applyFont="1" applyBorder="1"/>
    <xf numFmtId="38" fontId="5" fillId="0" borderId="5" xfId="2" applyFont="1" applyBorder="1" applyAlignment="1"/>
    <xf numFmtId="38" fontId="5" fillId="0" borderId="2" xfId="2" applyFont="1" applyBorder="1" applyAlignment="1"/>
    <xf numFmtId="38" fontId="5" fillId="0" borderId="6" xfId="2" applyFont="1" applyBorder="1" applyAlignment="1"/>
    <xf numFmtId="38" fontId="5" fillId="0" borderId="7" xfId="2" applyFont="1" applyBorder="1" applyAlignment="1"/>
    <xf numFmtId="38" fontId="5" fillId="0" borderId="10" xfId="2" applyFont="1" applyBorder="1" applyAlignment="1"/>
    <xf numFmtId="38" fontId="5" fillId="0" borderId="8" xfId="2" applyFont="1" applyBorder="1" applyAlignment="1"/>
    <xf numFmtId="38" fontId="5" fillId="0" borderId="0" xfId="2" applyFont="1" applyAlignment="1"/>
    <xf numFmtId="0" fontId="9" fillId="0" borderId="0" xfId="0" applyFont="1"/>
    <xf numFmtId="38" fontId="5" fillId="0" borderId="3" xfId="2" applyFont="1" applyBorder="1" applyAlignment="1"/>
    <xf numFmtId="38" fontId="5" fillId="0" borderId="9" xfId="2" applyFont="1" applyBorder="1" applyAlignment="1"/>
    <xf numFmtId="38" fontId="5" fillId="0" borderId="4" xfId="2" applyFont="1" applyBorder="1" applyAlignment="1"/>
    <xf numFmtId="38" fontId="5" fillId="0" borderId="11" xfId="2" applyFont="1" applyBorder="1" applyAlignment="1">
      <alignment horizontal="center"/>
    </xf>
    <xf numFmtId="38" fontId="5" fillId="0" borderId="1" xfId="0" applyNumberFormat="1" applyFont="1" applyBorder="1" applyAlignment="1">
      <alignment horizontal="center"/>
    </xf>
    <xf numFmtId="0" fontId="5" fillId="0" borderId="1" xfId="0" applyFont="1" applyBorder="1" applyAlignment="1">
      <alignment horizontal="center"/>
    </xf>
  </cellXfs>
  <cellStyles count="3">
    <cellStyle name="ハイパーリンク" xfId="1" builtinId="8"/>
    <cellStyle name="桁区切り" xfId="2" builtinId="6"/>
    <cellStyle name="標準" xfId="0" builtinId="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55244</xdr:colOff>
      <xdr:row>0</xdr:row>
      <xdr:rowOff>95250</xdr:rowOff>
    </xdr:from>
    <xdr:to>
      <xdr:col>1</xdr:col>
      <xdr:colOff>53602</xdr:colOff>
      <xdr:row>8</xdr:row>
      <xdr:rowOff>131380</xdr:rowOff>
    </xdr:to>
    <xdr:sp macro="" textlink="">
      <xdr:nvSpPr>
        <xdr:cNvPr id="3" name="正方形/長方形 2">
          <a:extLst>
            <a:ext uri="{FF2B5EF4-FFF2-40B4-BE49-F238E27FC236}">
              <a16:creationId xmlns:a16="http://schemas.microsoft.com/office/drawing/2014/main" id="{9C3562C1-41F0-DFD0-AA80-7248AA99F631}"/>
            </a:ext>
          </a:extLst>
        </xdr:cNvPr>
        <xdr:cNvSpPr/>
      </xdr:nvSpPr>
      <xdr:spPr>
        <a:xfrm>
          <a:off x="55244" y="95250"/>
          <a:ext cx="8971565" cy="187544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★はじめに</a:t>
          </a:r>
          <a:endPar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endParaRPr>
        </a:p>
        <a:p>
          <a:pPr algn="l"/>
          <a:endPar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endParaRPr>
        </a:p>
        <a:p>
          <a:pPr algn="l"/>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この度は、優秀改善事例全国大会のお申し込みをご検討いただきありがとうございます。</a:t>
          </a:r>
          <a:endPar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endParaRPr>
        </a:p>
        <a:p>
          <a:pPr algn="l"/>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はじめに本シートの簡単なご説明をします。</a:t>
          </a:r>
          <a:endPar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endParaRPr>
        </a:p>
        <a:p>
          <a:pPr algn="l"/>
          <a:endPar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endParaRPr>
        </a:p>
        <a:p>
          <a:pPr algn="l"/>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下記２点のご入力とご確認が完了しましたら、以下の申込フォームよりアップロードお願い申し上げます。</a:t>
          </a:r>
          <a:endPar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endParaRPr>
        </a:p>
        <a:p>
          <a:pPr algn="l"/>
          <a:endPar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endParaRPr>
        </a:p>
        <a:p>
          <a:pPr algn="l"/>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●申込フォーム：</a:t>
          </a:r>
          <a:r>
            <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rPr>
            <a:t>https://info-jipm.jp/f/ey-forms/</a:t>
          </a:r>
          <a:endPar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endParaRPr>
        </a:p>
      </xdr:txBody>
    </xdr:sp>
    <xdr:clientData/>
  </xdr:twoCellAnchor>
  <xdr:twoCellAnchor>
    <xdr:from>
      <xdr:col>0</xdr:col>
      <xdr:colOff>55244</xdr:colOff>
      <xdr:row>9</xdr:row>
      <xdr:rowOff>43360</xdr:rowOff>
    </xdr:from>
    <xdr:to>
      <xdr:col>1</xdr:col>
      <xdr:colOff>57412</xdr:colOff>
      <xdr:row>25</xdr:row>
      <xdr:rowOff>196942</xdr:rowOff>
    </xdr:to>
    <xdr:sp macro="" textlink="">
      <xdr:nvSpPr>
        <xdr:cNvPr id="4" name="正方形/長方形 3">
          <a:extLst>
            <a:ext uri="{FF2B5EF4-FFF2-40B4-BE49-F238E27FC236}">
              <a16:creationId xmlns:a16="http://schemas.microsoft.com/office/drawing/2014/main" id="{4C14172E-DC4B-4231-A6CE-A7EFF82D1997}"/>
            </a:ext>
          </a:extLst>
        </xdr:cNvPr>
        <xdr:cNvSpPr/>
      </xdr:nvSpPr>
      <xdr:spPr>
        <a:xfrm>
          <a:off x="55244" y="2100760"/>
          <a:ext cx="8970908" cy="3811182"/>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UD デジタル 教科書体 NP-R" panose="02020400000000000000" pitchFamily="18" charset="-128"/>
              <a:ea typeface="UD デジタル 教科書体 NP-R" panose="02020400000000000000" pitchFamily="18" charset="-128"/>
            </a:rPr>
            <a:t>①参加者リストのご入力</a:t>
          </a:r>
          <a:endParaRPr kumimoji="1" lang="en-US" altLang="ja-JP" sz="1100" b="1">
            <a:solidFill>
              <a:srgbClr val="FF0000"/>
            </a:solidFill>
            <a:latin typeface="UD デジタル 教科書体 NP-R" panose="02020400000000000000" pitchFamily="18" charset="-128"/>
            <a:ea typeface="UD デジタル 教科書体 NP-R" panose="02020400000000000000" pitchFamily="18" charset="-128"/>
          </a:endParaRPr>
        </a:p>
        <a:p>
          <a:pPr algn="l"/>
          <a:endPar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endParaRPr>
        </a:p>
        <a:p>
          <a:pPr algn="l"/>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「参加者リスト」シートに参加予定者様の情報をご入力よろしくお願いします。</a:t>
          </a:r>
          <a:endPar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endParaRPr>
        </a:p>
        <a:p>
          <a:pPr algn="l"/>
          <a:endPar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endParaRPr>
        </a:p>
        <a:p>
          <a:pPr algn="l"/>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今回大会では、①会場での視聴　②ひとりでオンライン視聴　③みんなでオンライン視聴　の</a:t>
          </a:r>
          <a:r>
            <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rPr>
            <a:t>3</a:t>
          </a:r>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パターンございますので、</a:t>
          </a:r>
          <a:endPar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endParaRPr>
        </a:p>
        <a:p>
          <a:pPr algn="l"/>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当日希望される視聴プランをご選択のうえ、入力お願い致します。</a:t>
          </a:r>
          <a:endPar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endParaRPr>
        </a:p>
        <a:p>
          <a:pPr algn="l"/>
          <a:endPar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endParaRPr>
        </a:p>
        <a:p>
          <a:pPr algn="l"/>
          <a:endPar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endParaRPr>
        </a:p>
        <a:p>
          <a:pPr algn="l"/>
          <a:endPar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endParaRPr>
        </a:p>
        <a:p>
          <a:pPr algn="l"/>
          <a:endPar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endParaRPr>
        </a:p>
        <a:p>
          <a:pPr algn="l"/>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＜よくあるご質問＞</a:t>
          </a:r>
          <a:endPar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endParaRPr>
        </a:p>
        <a:p>
          <a:pPr algn="l"/>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　</a:t>
          </a:r>
          <a:r>
            <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rPr>
            <a:t>Q.</a:t>
          </a:r>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視聴者の個人のメールアドレスがない場合どうすればよいか？</a:t>
          </a:r>
          <a:endPar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endParaRPr>
        </a:p>
        <a:p>
          <a:pPr algn="l"/>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　</a:t>
          </a:r>
          <a:r>
            <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rPr>
            <a:t>A.</a:t>
          </a:r>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その場合は、代理で視聴</a:t>
          </a:r>
          <a:r>
            <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rPr>
            <a:t>URL</a:t>
          </a:r>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を受信いただける方のメールアドレスをご入力お願いします</a:t>
          </a:r>
          <a:endPar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endParaRPr>
        </a:p>
        <a:p>
          <a:pPr algn="l"/>
          <a:endPar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endParaRPr>
        </a:p>
        <a:p>
          <a:pPr algn="l"/>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　</a:t>
          </a:r>
          <a:r>
            <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rPr>
            <a:t>Q.</a:t>
          </a:r>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１つの</a:t>
          </a:r>
          <a:r>
            <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rPr>
            <a:t>URL</a:t>
          </a:r>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で複数端末からアクセスができるか？</a:t>
          </a:r>
          <a:endPar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endParaRPr>
        </a:p>
        <a:p>
          <a:pPr algn="l"/>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　</a:t>
          </a:r>
          <a:r>
            <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rPr>
            <a:t>A.</a:t>
          </a:r>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できません</a:t>
          </a:r>
          <a:r>
            <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rPr>
            <a:t>(</a:t>
          </a:r>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システム的にアクセスができません</a:t>
          </a:r>
          <a:r>
            <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rPr>
            <a:t>)</a:t>
          </a:r>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a:t>
          </a:r>
          <a:endPar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endParaRPr>
        </a:p>
        <a:p>
          <a:pPr algn="l"/>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　　複数端末からの視聴、複数拠点からの視聴の場合、その数の分だけお申し込みをお願い致します</a:t>
          </a:r>
          <a:endPar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endParaRPr>
        </a:p>
      </xdr:txBody>
    </xdr:sp>
    <xdr:clientData/>
  </xdr:twoCellAnchor>
  <xdr:twoCellAnchor>
    <xdr:from>
      <xdr:col>0</xdr:col>
      <xdr:colOff>55244</xdr:colOff>
      <xdr:row>26</xdr:row>
      <xdr:rowOff>165208</xdr:rowOff>
    </xdr:from>
    <xdr:to>
      <xdr:col>1</xdr:col>
      <xdr:colOff>57412</xdr:colOff>
      <xdr:row>39</xdr:row>
      <xdr:rowOff>72455</xdr:rowOff>
    </xdr:to>
    <xdr:sp macro="" textlink="">
      <xdr:nvSpPr>
        <xdr:cNvPr id="5" name="正方形/長方形 4">
          <a:extLst>
            <a:ext uri="{FF2B5EF4-FFF2-40B4-BE49-F238E27FC236}">
              <a16:creationId xmlns:a16="http://schemas.microsoft.com/office/drawing/2014/main" id="{5AD4C0C3-8598-410C-91EA-7BA081A8FF95}"/>
            </a:ext>
          </a:extLst>
        </xdr:cNvPr>
        <xdr:cNvSpPr/>
      </xdr:nvSpPr>
      <xdr:spPr>
        <a:xfrm>
          <a:off x="55244" y="6142967"/>
          <a:ext cx="8975375" cy="289612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UD デジタル 教科書体 NP-R" panose="02020400000000000000" pitchFamily="18" charset="-128"/>
              <a:ea typeface="UD デジタル 教科書体 NP-R" panose="02020400000000000000" pitchFamily="18" charset="-128"/>
            </a:rPr>
            <a:t>②概算料金の確認</a:t>
          </a:r>
          <a:endParaRPr kumimoji="1" lang="en-US" altLang="ja-JP" sz="1100">
            <a:solidFill>
              <a:srgbClr val="FF0000"/>
            </a:solidFill>
            <a:latin typeface="UD デジタル 教科書体 NP-R" panose="02020400000000000000" pitchFamily="18" charset="-128"/>
            <a:ea typeface="UD デジタル 教科書体 NP-R" panose="02020400000000000000" pitchFamily="18" charset="-128"/>
          </a:endParaRPr>
        </a:p>
        <a:p>
          <a:pPr algn="l"/>
          <a:endPar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endParaRPr>
        </a:p>
        <a:p>
          <a:pPr algn="l"/>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①参加者リストのご入力内容に基づき、概算料金をご案内します。</a:t>
          </a:r>
          <a:endPar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endParaRPr>
        </a:p>
        <a:p>
          <a:pPr algn="l"/>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なお、料金は、①会員価格　②一般価格　の２通りに分かれております。</a:t>
          </a:r>
          <a:endPar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endParaRPr>
        </a:p>
        <a:p>
          <a:pPr algn="l"/>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会員価格の適用には、日本プラントメンテナンス協会</a:t>
          </a:r>
          <a:r>
            <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rPr>
            <a:t>(</a:t>
          </a:r>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正会員・事業所会員</a:t>
          </a:r>
          <a:r>
            <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rPr>
            <a:t>)</a:t>
          </a:r>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 もしくは、日本能率協会</a:t>
          </a:r>
          <a:r>
            <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rPr>
            <a:t>(</a:t>
          </a:r>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法人</a:t>
          </a:r>
          <a:r>
            <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rPr>
            <a:t>)</a:t>
          </a:r>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会員である必要がございます。</a:t>
          </a:r>
          <a:endPar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endParaRPr>
        </a:p>
        <a:p>
          <a:pPr algn="l"/>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会員一覧については、以下のリンクよりご確認くださいませ。</a:t>
          </a:r>
          <a:endPar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endParaRPr>
        </a:p>
        <a:p>
          <a:pPr algn="l"/>
          <a:endPar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endParaRPr>
        </a:p>
        <a:p>
          <a:pPr algn="l"/>
          <a:r>
            <a:rPr lang="ja-JP" altLang="en-US" sz="1100" b="0" i="0" u="none" strike="noStrike">
              <a:solidFill>
                <a:schemeClr val="tx1"/>
              </a:solidFill>
              <a:effectLst/>
              <a:latin typeface="UD デジタル 教科書体 NP-R" panose="02020400000000000000" pitchFamily="18" charset="-128"/>
              <a:ea typeface="UD デジタル 教科書体 NP-R" panose="02020400000000000000" pitchFamily="18" charset="-128"/>
              <a:cs typeface="+mn-cs"/>
            </a:rPr>
            <a:t>○日本プラントメンテナンス会員一覧</a:t>
          </a:r>
          <a:endParaRPr lang="en-US" altLang="ja-JP" sz="1100" b="0" i="0" u="none" strike="noStrike">
            <a:solidFill>
              <a:schemeClr val="tx1"/>
            </a:solidFill>
            <a:effectLst/>
            <a:latin typeface="UD デジタル 教科書体 NP-R" panose="02020400000000000000" pitchFamily="18" charset="-128"/>
            <a:ea typeface="UD デジタル 教科書体 NP-R" panose="02020400000000000000" pitchFamily="18" charset="-128"/>
            <a:cs typeface="+mn-cs"/>
          </a:endParaRPr>
        </a:p>
        <a:p>
          <a:pPr algn="l"/>
          <a:r>
            <a:rPr lang="ja-JP" altLang="en-US" sz="1100" b="0" i="0" u="none" strike="noStrike">
              <a:solidFill>
                <a:schemeClr val="tx1"/>
              </a:solidFill>
              <a:effectLst/>
              <a:latin typeface="UD デジタル 教科書体 NP-R" panose="02020400000000000000" pitchFamily="18" charset="-128"/>
              <a:ea typeface="UD デジタル 教科書体 NP-R" panose="02020400000000000000" pitchFamily="18" charset="-128"/>
              <a:cs typeface="+mn-cs"/>
            </a:rPr>
            <a:t>　</a:t>
          </a:r>
          <a:r>
            <a:rPr lang="en-US" altLang="ja-JP" sz="1100" b="0" i="0" u="none" strike="noStrike">
              <a:solidFill>
                <a:schemeClr val="tx1"/>
              </a:solidFill>
              <a:effectLst/>
              <a:latin typeface="UD デジタル 教科書体 NP-R" panose="02020400000000000000" pitchFamily="18" charset="-128"/>
              <a:ea typeface="UD デジタル 教科書体 NP-R" panose="02020400000000000000" pitchFamily="18" charset="-128"/>
              <a:cs typeface="+mn-cs"/>
            </a:rPr>
            <a:t>https://www.jipm.or.jp/company/memberlist/</a:t>
          </a:r>
          <a:r>
            <a:rPr lang="en-US" altLang="ja-JP">
              <a:solidFill>
                <a:schemeClr val="tx1"/>
              </a:solidFill>
              <a:latin typeface="UD デジタル 教科書体 NP-R" panose="02020400000000000000" pitchFamily="18" charset="-128"/>
              <a:ea typeface="UD デジタル 教科書体 NP-R" panose="02020400000000000000" pitchFamily="18" charset="-128"/>
            </a:rPr>
            <a:t> </a:t>
          </a:r>
        </a:p>
        <a:p>
          <a:pPr algn="l"/>
          <a:endPar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endParaRPr>
        </a:p>
        <a:p>
          <a:pPr algn="l"/>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○日本能率協会法人会員一覧</a:t>
          </a:r>
          <a:endPar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endParaRPr>
        </a:p>
        <a:p>
          <a:pPr algn="l"/>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　</a:t>
          </a:r>
          <a:r>
            <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rPr>
            <a:t>https://list.jma-member.com/</a:t>
          </a:r>
          <a:endPar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endParaRPr>
        </a:p>
      </xdr:txBody>
    </xdr:sp>
    <xdr:clientData/>
  </xdr:twoCellAnchor>
  <xdr:twoCellAnchor editAs="oneCell">
    <xdr:from>
      <xdr:col>0</xdr:col>
      <xdr:colOff>157130</xdr:colOff>
      <xdr:row>16</xdr:row>
      <xdr:rowOff>66806</xdr:rowOff>
    </xdr:from>
    <xdr:to>
      <xdr:col>0</xdr:col>
      <xdr:colOff>8742965</xdr:colOff>
      <xdr:row>18</xdr:row>
      <xdr:rowOff>11267</xdr:rowOff>
    </xdr:to>
    <xdr:pic>
      <xdr:nvPicPr>
        <xdr:cNvPr id="6" name="図 5">
          <a:extLst>
            <a:ext uri="{FF2B5EF4-FFF2-40B4-BE49-F238E27FC236}">
              <a16:creationId xmlns:a16="http://schemas.microsoft.com/office/drawing/2014/main" id="{E08ED240-1BCC-9C1B-8794-7D9BE4C7F761}"/>
            </a:ext>
          </a:extLst>
        </xdr:cNvPr>
        <xdr:cNvPicPr>
          <a:picLocks noChangeAspect="1"/>
        </xdr:cNvPicPr>
      </xdr:nvPicPr>
      <xdr:blipFill>
        <a:blip xmlns:r="http://schemas.openxmlformats.org/officeDocument/2006/relationships" r:embed="rId1"/>
        <a:stretch>
          <a:fillRect/>
        </a:stretch>
      </xdr:blipFill>
      <xdr:spPr>
        <a:xfrm>
          <a:off x="157130" y="3745427"/>
          <a:ext cx="8585835" cy="4042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nzen@jipm.or.jp" TargetMode="External"/><Relationship Id="rId1" Type="http://schemas.openxmlformats.org/officeDocument/2006/relationships/hyperlink" Target="mailto:hozen@jipm.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4B772-639C-422D-98A7-B32E37096AE7}">
  <dimension ref="A1"/>
  <sheetViews>
    <sheetView tabSelected="1" zoomScaleNormal="100" workbookViewId="0">
      <selection activeCell="B1" sqref="B1"/>
    </sheetView>
  </sheetViews>
  <sheetFormatPr defaultRowHeight="18"/>
  <cols>
    <col min="1" max="1" width="117.69921875" customWidth="1"/>
  </cols>
  <sheetData/>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1:L105"/>
  <sheetViews>
    <sheetView workbookViewId="0">
      <selection activeCell="C6" sqref="C6"/>
    </sheetView>
  </sheetViews>
  <sheetFormatPr defaultRowHeight="14.4"/>
  <cols>
    <col min="1" max="1" width="1.69921875" style="3" customWidth="1"/>
    <col min="2" max="2" width="5.3984375" style="3" customWidth="1"/>
    <col min="3" max="3" width="30.59765625" style="3" customWidth="1"/>
    <col min="4" max="4" width="13.69921875" style="3" customWidth="1"/>
    <col min="5" max="5" width="32.5" style="3" customWidth="1"/>
    <col min="6" max="7" width="22.296875" style="3" customWidth="1"/>
    <col min="8" max="8" width="17.3984375" style="3" customWidth="1"/>
    <col min="9" max="10" width="10.296875" style="3" customWidth="1"/>
    <col min="11" max="11" width="25" style="3" customWidth="1"/>
    <col min="12" max="12" width="28.5" style="3" customWidth="1"/>
    <col min="13" max="16384" width="8.796875" style="3"/>
  </cols>
  <sheetData>
    <row r="1" spans="1:12">
      <c r="A1" s="3" t="s">
        <v>20</v>
      </c>
    </row>
    <row r="2" spans="1:12" ht="9" customHeight="1"/>
    <row r="3" spans="1:12">
      <c r="B3" s="4" t="s">
        <v>0</v>
      </c>
      <c r="C3" s="4" t="s">
        <v>1</v>
      </c>
      <c r="D3" s="4" t="s">
        <v>21</v>
      </c>
      <c r="E3" s="4" t="s">
        <v>2</v>
      </c>
      <c r="F3" s="4" t="s">
        <v>3</v>
      </c>
      <c r="G3" s="4" t="s">
        <v>4</v>
      </c>
      <c r="H3" s="4" t="s">
        <v>5</v>
      </c>
      <c r="I3" s="4" t="s">
        <v>6</v>
      </c>
      <c r="J3" s="4" t="s">
        <v>7</v>
      </c>
      <c r="K3" s="4" t="s">
        <v>9</v>
      </c>
      <c r="L3" s="4" t="s">
        <v>8</v>
      </c>
    </row>
    <row r="4" spans="1:12">
      <c r="B4" s="5" t="s">
        <v>13</v>
      </c>
      <c r="C4" s="5" t="s">
        <v>11</v>
      </c>
      <c r="D4" s="6"/>
      <c r="E4" s="5" t="s">
        <v>14</v>
      </c>
      <c r="F4" s="5" t="s">
        <v>15</v>
      </c>
      <c r="G4" s="5" t="s">
        <v>16</v>
      </c>
      <c r="H4" s="5" t="s">
        <v>29</v>
      </c>
      <c r="I4" s="5" t="s">
        <v>17</v>
      </c>
      <c r="J4" s="5" t="s">
        <v>18</v>
      </c>
      <c r="K4" s="7" t="s">
        <v>19</v>
      </c>
      <c r="L4" s="5"/>
    </row>
    <row r="5" spans="1:12">
      <c r="B5" s="5" t="s">
        <v>13</v>
      </c>
      <c r="C5" s="5" t="s">
        <v>12</v>
      </c>
      <c r="D5" s="6">
        <v>15</v>
      </c>
      <c r="E5" s="5" t="s">
        <v>14</v>
      </c>
      <c r="F5" s="5" t="s">
        <v>24</v>
      </c>
      <c r="G5" s="5" t="s">
        <v>25</v>
      </c>
      <c r="H5" s="5"/>
      <c r="I5" s="5" t="s">
        <v>26</v>
      </c>
      <c r="J5" s="5" t="s">
        <v>27</v>
      </c>
      <c r="K5" s="7" t="s">
        <v>28</v>
      </c>
      <c r="L5" s="5"/>
    </row>
    <row r="6" spans="1:12">
      <c r="B6" s="8">
        <v>1</v>
      </c>
      <c r="C6" s="8"/>
      <c r="D6" s="9"/>
      <c r="E6" s="8"/>
      <c r="F6" s="8"/>
      <c r="G6" s="8"/>
      <c r="H6" s="8"/>
      <c r="I6" s="8"/>
      <c r="J6" s="8"/>
      <c r="K6" s="10"/>
      <c r="L6" s="8"/>
    </row>
    <row r="7" spans="1:12">
      <c r="B7" s="8">
        <v>2</v>
      </c>
      <c r="C7" s="8"/>
      <c r="D7" s="9"/>
      <c r="E7" s="8"/>
      <c r="F7" s="8"/>
      <c r="G7" s="8"/>
      <c r="H7" s="8"/>
      <c r="I7" s="8"/>
      <c r="J7" s="8"/>
      <c r="K7" s="10"/>
      <c r="L7" s="8"/>
    </row>
    <row r="8" spans="1:12">
      <c r="B8" s="8">
        <v>3</v>
      </c>
      <c r="C8" s="8"/>
      <c r="D8" s="9"/>
      <c r="E8" s="8"/>
      <c r="F8" s="8"/>
      <c r="G8" s="8"/>
      <c r="H8" s="8"/>
      <c r="I8" s="8"/>
      <c r="J8" s="8"/>
      <c r="K8" s="10"/>
      <c r="L8" s="8"/>
    </row>
    <row r="9" spans="1:12">
      <c r="B9" s="8">
        <v>4</v>
      </c>
      <c r="C9" s="8"/>
      <c r="D9" s="9"/>
      <c r="E9" s="8"/>
      <c r="F9" s="8"/>
      <c r="G9" s="8"/>
      <c r="H9" s="8"/>
      <c r="I9" s="8"/>
      <c r="J9" s="8"/>
      <c r="K9" s="8"/>
      <c r="L9" s="8"/>
    </row>
    <row r="10" spans="1:12">
      <c r="B10" s="8">
        <v>5</v>
      </c>
      <c r="C10" s="8"/>
      <c r="D10" s="9"/>
      <c r="E10" s="8"/>
      <c r="F10" s="8"/>
      <c r="G10" s="8"/>
      <c r="H10" s="8"/>
      <c r="I10" s="8"/>
      <c r="J10" s="8"/>
      <c r="K10" s="8"/>
      <c r="L10" s="8"/>
    </row>
    <row r="11" spans="1:12">
      <c r="B11" s="8">
        <v>6</v>
      </c>
      <c r="C11" s="8"/>
      <c r="D11" s="9"/>
      <c r="E11" s="8"/>
      <c r="F11" s="8"/>
      <c r="G11" s="8"/>
      <c r="H11" s="8"/>
      <c r="I11" s="8"/>
      <c r="J11" s="8"/>
      <c r="K11" s="8"/>
      <c r="L11" s="8"/>
    </row>
    <row r="12" spans="1:12">
      <c r="B12" s="8">
        <v>7</v>
      </c>
      <c r="C12" s="8"/>
      <c r="D12" s="9"/>
      <c r="E12" s="8"/>
      <c r="F12" s="8"/>
      <c r="G12" s="8"/>
      <c r="H12" s="8"/>
      <c r="I12" s="8"/>
      <c r="J12" s="8"/>
      <c r="K12" s="8"/>
      <c r="L12" s="8"/>
    </row>
    <row r="13" spans="1:12">
      <c r="B13" s="8">
        <v>8</v>
      </c>
      <c r="C13" s="8"/>
      <c r="D13" s="9"/>
      <c r="E13" s="8"/>
      <c r="F13" s="8"/>
      <c r="G13" s="8"/>
      <c r="H13" s="8"/>
      <c r="I13" s="8"/>
      <c r="J13" s="8"/>
      <c r="K13" s="8"/>
      <c r="L13" s="8"/>
    </row>
    <row r="14" spans="1:12">
      <c r="B14" s="8">
        <v>9</v>
      </c>
      <c r="C14" s="8"/>
      <c r="D14" s="9"/>
      <c r="E14" s="8"/>
      <c r="F14" s="8"/>
      <c r="G14" s="8"/>
      <c r="H14" s="8"/>
      <c r="I14" s="8"/>
      <c r="J14" s="8"/>
      <c r="K14" s="8"/>
      <c r="L14" s="8"/>
    </row>
    <row r="15" spans="1:12">
      <c r="B15" s="8">
        <v>10</v>
      </c>
      <c r="C15" s="8"/>
      <c r="D15" s="9"/>
      <c r="E15" s="8"/>
      <c r="F15" s="8"/>
      <c r="G15" s="8"/>
      <c r="H15" s="8"/>
      <c r="I15" s="8"/>
      <c r="J15" s="8"/>
      <c r="K15" s="8"/>
      <c r="L15" s="8"/>
    </row>
    <row r="16" spans="1:12">
      <c r="B16" s="8">
        <v>11</v>
      </c>
      <c r="C16" s="8"/>
      <c r="D16" s="9"/>
      <c r="E16" s="8"/>
      <c r="F16" s="8"/>
      <c r="G16" s="8"/>
      <c r="H16" s="8"/>
      <c r="I16" s="8"/>
      <c r="J16" s="8"/>
      <c r="K16" s="8"/>
      <c r="L16" s="8"/>
    </row>
    <row r="17" spans="2:12">
      <c r="B17" s="8">
        <v>12</v>
      </c>
      <c r="C17" s="8"/>
      <c r="D17" s="9"/>
      <c r="E17" s="8"/>
      <c r="F17" s="8"/>
      <c r="G17" s="8"/>
      <c r="H17" s="8"/>
      <c r="I17" s="8"/>
      <c r="J17" s="8"/>
      <c r="K17" s="8"/>
      <c r="L17" s="8"/>
    </row>
    <row r="18" spans="2:12">
      <c r="B18" s="8">
        <v>13</v>
      </c>
      <c r="C18" s="8"/>
      <c r="D18" s="9"/>
      <c r="E18" s="8"/>
      <c r="F18" s="8"/>
      <c r="G18" s="8"/>
      <c r="H18" s="8"/>
      <c r="I18" s="8"/>
      <c r="J18" s="8"/>
      <c r="K18" s="8"/>
      <c r="L18" s="8"/>
    </row>
    <row r="19" spans="2:12">
      <c r="B19" s="8">
        <v>14</v>
      </c>
      <c r="C19" s="8"/>
      <c r="D19" s="9"/>
      <c r="E19" s="8"/>
      <c r="F19" s="8"/>
      <c r="G19" s="8"/>
      <c r="H19" s="8"/>
      <c r="I19" s="8"/>
      <c r="J19" s="8"/>
      <c r="K19" s="8"/>
      <c r="L19" s="8"/>
    </row>
    <row r="20" spans="2:12">
      <c r="B20" s="8">
        <v>15</v>
      </c>
      <c r="C20" s="8"/>
      <c r="D20" s="9"/>
      <c r="E20" s="8"/>
      <c r="F20" s="8"/>
      <c r="G20" s="8"/>
      <c r="H20" s="8"/>
      <c r="I20" s="8"/>
      <c r="J20" s="8"/>
      <c r="K20" s="8"/>
      <c r="L20" s="8"/>
    </row>
    <row r="21" spans="2:12">
      <c r="B21" s="8">
        <v>16</v>
      </c>
      <c r="C21" s="8"/>
      <c r="D21" s="9"/>
      <c r="E21" s="8"/>
      <c r="F21" s="8"/>
      <c r="G21" s="8"/>
      <c r="H21" s="8"/>
      <c r="I21" s="8"/>
      <c r="J21" s="8"/>
      <c r="K21" s="8"/>
      <c r="L21" s="8"/>
    </row>
    <row r="22" spans="2:12">
      <c r="B22" s="8">
        <v>17</v>
      </c>
      <c r="C22" s="8"/>
      <c r="D22" s="9"/>
      <c r="E22" s="8"/>
      <c r="F22" s="8"/>
      <c r="G22" s="8"/>
      <c r="H22" s="8"/>
      <c r="I22" s="8"/>
      <c r="J22" s="8"/>
      <c r="K22" s="8"/>
      <c r="L22" s="8"/>
    </row>
    <row r="23" spans="2:12">
      <c r="B23" s="8">
        <v>18</v>
      </c>
      <c r="C23" s="8"/>
      <c r="D23" s="9"/>
      <c r="E23" s="8"/>
      <c r="F23" s="8"/>
      <c r="G23" s="8"/>
      <c r="H23" s="8"/>
      <c r="I23" s="8"/>
      <c r="J23" s="8"/>
      <c r="K23" s="8"/>
      <c r="L23" s="8"/>
    </row>
    <row r="24" spans="2:12">
      <c r="B24" s="8">
        <v>19</v>
      </c>
      <c r="C24" s="8"/>
      <c r="D24" s="9"/>
      <c r="E24" s="8"/>
      <c r="F24" s="8"/>
      <c r="G24" s="8"/>
      <c r="H24" s="8"/>
      <c r="I24" s="8"/>
      <c r="J24" s="8"/>
      <c r="K24" s="8"/>
      <c r="L24" s="8"/>
    </row>
    <row r="25" spans="2:12">
      <c r="B25" s="8">
        <v>20</v>
      </c>
      <c r="C25" s="8"/>
      <c r="D25" s="9"/>
      <c r="E25" s="8"/>
      <c r="F25" s="8"/>
      <c r="G25" s="8"/>
      <c r="H25" s="8"/>
      <c r="I25" s="8"/>
      <c r="J25" s="8"/>
      <c r="K25" s="8"/>
      <c r="L25" s="8"/>
    </row>
    <row r="26" spans="2:12">
      <c r="B26" s="8">
        <v>21</v>
      </c>
      <c r="C26" s="8"/>
      <c r="D26" s="9"/>
      <c r="E26" s="8"/>
      <c r="F26" s="8"/>
      <c r="G26" s="8"/>
      <c r="H26" s="8"/>
      <c r="I26" s="8"/>
      <c r="J26" s="8"/>
      <c r="K26" s="8"/>
      <c r="L26" s="8"/>
    </row>
    <row r="27" spans="2:12">
      <c r="B27" s="8">
        <v>22</v>
      </c>
      <c r="C27" s="8"/>
      <c r="D27" s="9"/>
      <c r="E27" s="8"/>
      <c r="F27" s="8"/>
      <c r="G27" s="8"/>
      <c r="H27" s="8"/>
      <c r="I27" s="8"/>
      <c r="J27" s="8"/>
      <c r="K27" s="8"/>
      <c r="L27" s="8"/>
    </row>
    <row r="28" spans="2:12">
      <c r="B28" s="8">
        <v>23</v>
      </c>
      <c r="C28" s="8"/>
      <c r="D28" s="9"/>
      <c r="E28" s="8"/>
      <c r="F28" s="8"/>
      <c r="G28" s="8"/>
      <c r="H28" s="8"/>
      <c r="I28" s="8"/>
      <c r="J28" s="8"/>
      <c r="K28" s="8"/>
      <c r="L28" s="8"/>
    </row>
    <row r="29" spans="2:12">
      <c r="B29" s="8">
        <v>24</v>
      </c>
      <c r="C29" s="8"/>
      <c r="D29" s="9"/>
      <c r="E29" s="8"/>
      <c r="F29" s="8"/>
      <c r="G29" s="8"/>
      <c r="H29" s="8"/>
      <c r="I29" s="8"/>
      <c r="J29" s="8"/>
      <c r="K29" s="8"/>
      <c r="L29" s="8"/>
    </row>
    <row r="30" spans="2:12">
      <c r="B30" s="8">
        <v>25</v>
      </c>
      <c r="C30" s="8"/>
      <c r="D30" s="9"/>
      <c r="E30" s="8"/>
      <c r="F30" s="8"/>
      <c r="G30" s="8"/>
      <c r="H30" s="8"/>
      <c r="I30" s="8"/>
      <c r="J30" s="8"/>
      <c r="K30" s="8"/>
      <c r="L30" s="8"/>
    </row>
    <row r="31" spans="2:12">
      <c r="B31" s="8">
        <v>26</v>
      </c>
      <c r="C31" s="8"/>
      <c r="D31" s="9"/>
      <c r="E31" s="8"/>
      <c r="F31" s="8"/>
      <c r="G31" s="8"/>
      <c r="H31" s="8"/>
      <c r="I31" s="8"/>
      <c r="J31" s="8"/>
      <c r="K31" s="8"/>
      <c r="L31" s="8"/>
    </row>
    <row r="32" spans="2:12">
      <c r="B32" s="8">
        <v>27</v>
      </c>
      <c r="C32" s="8"/>
      <c r="D32" s="9"/>
      <c r="E32" s="8"/>
      <c r="F32" s="8"/>
      <c r="G32" s="8"/>
      <c r="H32" s="8"/>
      <c r="I32" s="8"/>
      <c r="J32" s="8"/>
      <c r="K32" s="8"/>
      <c r="L32" s="8"/>
    </row>
    <row r="33" spans="2:12">
      <c r="B33" s="8">
        <v>28</v>
      </c>
      <c r="C33" s="8"/>
      <c r="D33" s="9"/>
      <c r="E33" s="8"/>
      <c r="F33" s="8"/>
      <c r="G33" s="8"/>
      <c r="H33" s="8"/>
      <c r="I33" s="8"/>
      <c r="J33" s="8"/>
      <c r="K33" s="8"/>
      <c r="L33" s="8"/>
    </row>
    <row r="34" spans="2:12">
      <c r="B34" s="8">
        <v>29</v>
      </c>
      <c r="C34" s="8"/>
      <c r="D34" s="9"/>
      <c r="E34" s="8"/>
      <c r="F34" s="8"/>
      <c r="G34" s="8"/>
      <c r="H34" s="8"/>
      <c r="I34" s="8"/>
      <c r="J34" s="8"/>
      <c r="K34" s="8"/>
      <c r="L34" s="8"/>
    </row>
    <row r="35" spans="2:12">
      <c r="B35" s="8">
        <v>30</v>
      </c>
      <c r="C35" s="8"/>
      <c r="D35" s="9"/>
      <c r="E35" s="8"/>
      <c r="F35" s="8"/>
      <c r="G35" s="8"/>
      <c r="H35" s="8"/>
      <c r="I35" s="8"/>
      <c r="J35" s="8"/>
      <c r="K35" s="8"/>
      <c r="L35" s="8"/>
    </row>
    <row r="36" spans="2:12">
      <c r="B36" s="8">
        <v>31</v>
      </c>
      <c r="C36" s="8"/>
      <c r="D36" s="9"/>
      <c r="E36" s="8"/>
      <c r="F36" s="8"/>
      <c r="G36" s="8"/>
      <c r="H36" s="8"/>
      <c r="I36" s="8"/>
      <c r="J36" s="8"/>
      <c r="K36" s="8"/>
      <c r="L36" s="8"/>
    </row>
    <row r="37" spans="2:12">
      <c r="B37" s="8">
        <v>32</v>
      </c>
      <c r="C37" s="8"/>
      <c r="D37" s="9"/>
      <c r="E37" s="8"/>
      <c r="F37" s="8"/>
      <c r="G37" s="8"/>
      <c r="H37" s="8"/>
      <c r="I37" s="8"/>
      <c r="J37" s="8"/>
      <c r="K37" s="8"/>
      <c r="L37" s="8"/>
    </row>
    <row r="38" spans="2:12">
      <c r="B38" s="8">
        <v>33</v>
      </c>
      <c r="C38" s="8"/>
      <c r="D38" s="9"/>
      <c r="E38" s="8"/>
      <c r="F38" s="8"/>
      <c r="G38" s="8"/>
      <c r="H38" s="8"/>
      <c r="I38" s="8"/>
      <c r="J38" s="8"/>
      <c r="K38" s="8"/>
      <c r="L38" s="8"/>
    </row>
    <row r="39" spans="2:12">
      <c r="B39" s="8">
        <v>34</v>
      </c>
      <c r="C39" s="8"/>
      <c r="D39" s="9"/>
      <c r="E39" s="8"/>
      <c r="F39" s="8"/>
      <c r="G39" s="8"/>
      <c r="H39" s="8"/>
      <c r="I39" s="8"/>
      <c r="J39" s="8"/>
      <c r="K39" s="8"/>
      <c r="L39" s="8"/>
    </row>
    <row r="40" spans="2:12">
      <c r="B40" s="8">
        <v>35</v>
      </c>
      <c r="C40" s="8"/>
      <c r="D40" s="9"/>
      <c r="E40" s="8"/>
      <c r="F40" s="8"/>
      <c r="G40" s="8"/>
      <c r="H40" s="8"/>
      <c r="I40" s="8"/>
      <c r="J40" s="8"/>
      <c r="K40" s="8"/>
      <c r="L40" s="8"/>
    </row>
    <row r="41" spans="2:12">
      <c r="B41" s="8">
        <v>36</v>
      </c>
      <c r="C41" s="8"/>
      <c r="D41" s="9"/>
      <c r="E41" s="8"/>
      <c r="F41" s="8"/>
      <c r="G41" s="8"/>
      <c r="H41" s="8"/>
      <c r="I41" s="8"/>
      <c r="J41" s="8"/>
      <c r="K41" s="8"/>
      <c r="L41" s="8"/>
    </row>
    <row r="42" spans="2:12">
      <c r="B42" s="8">
        <v>37</v>
      </c>
      <c r="C42" s="8"/>
      <c r="D42" s="9"/>
      <c r="E42" s="8"/>
      <c r="F42" s="8"/>
      <c r="G42" s="8"/>
      <c r="H42" s="8"/>
      <c r="I42" s="8"/>
      <c r="J42" s="8"/>
      <c r="K42" s="8"/>
      <c r="L42" s="8"/>
    </row>
    <row r="43" spans="2:12">
      <c r="B43" s="8">
        <v>38</v>
      </c>
      <c r="C43" s="8"/>
      <c r="D43" s="9"/>
      <c r="E43" s="8"/>
      <c r="F43" s="8"/>
      <c r="G43" s="8"/>
      <c r="H43" s="8"/>
      <c r="I43" s="8"/>
      <c r="J43" s="8"/>
      <c r="K43" s="8"/>
      <c r="L43" s="8"/>
    </row>
    <row r="44" spans="2:12">
      <c r="B44" s="8">
        <v>39</v>
      </c>
      <c r="C44" s="8"/>
      <c r="D44" s="9"/>
      <c r="E44" s="8"/>
      <c r="F44" s="8"/>
      <c r="G44" s="8"/>
      <c r="H44" s="8"/>
      <c r="I44" s="8"/>
      <c r="J44" s="8"/>
      <c r="K44" s="8"/>
      <c r="L44" s="8"/>
    </row>
    <row r="45" spans="2:12">
      <c r="B45" s="8">
        <v>40</v>
      </c>
      <c r="C45" s="8"/>
      <c r="D45" s="9"/>
      <c r="E45" s="8"/>
      <c r="F45" s="8"/>
      <c r="G45" s="8"/>
      <c r="H45" s="8"/>
      <c r="I45" s="8"/>
      <c r="J45" s="8"/>
      <c r="K45" s="8"/>
      <c r="L45" s="8"/>
    </row>
    <row r="46" spans="2:12">
      <c r="B46" s="8">
        <v>41</v>
      </c>
      <c r="C46" s="8"/>
      <c r="D46" s="9"/>
      <c r="E46" s="8"/>
      <c r="F46" s="8"/>
      <c r="G46" s="8"/>
      <c r="H46" s="8"/>
      <c r="I46" s="8"/>
      <c r="J46" s="8"/>
      <c r="K46" s="8"/>
      <c r="L46" s="8"/>
    </row>
    <row r="47" spans="2:12">
      <c r="B47" s="8">
        <v>42</v>
      </c>
      <c r="C47" s="8"/>
      <c r="D47" s="9"/>
      <c r="E47" s="8"/>
      <c r="F47" s="8"/>
      <c r="G47" s="8"/>
      <c r="H47" s="8"/>
      <c r="I47" s="8"/>
      <c r="J47" s="8"/>
      <c r="K47" s="8"/>
      <c r="L47" s="8"/>
    </row>
    <row r="48" spans="2:12">
      <c r="B48" s="8">
        <v>43</v>
      </c>
      <c r="C48" s="8"/>
      <c r="D48" s="9"/>
      <c r="E48" s="8"/>
      <c r="F48" s="8"/>
      <c r="G48" s="8"/>
      <c r="H48" s="8"/>
      <c r="I48" s="8"/>
      <c r="J48" s="8"/>
      <c r="K48" s="8"/>
      <c r="L48" s="8"/>
    </row>
    <row r="49" spans="2:12">
      <c r="B49" s="8">
        <v>44</v>
      </c>
      <c r="C49" s="8"/>
      <c r="D49" s="9"/>
      <c r="E49" s="8"/>
      <c r="F49" s="8"/>
      <c r="G49" s="8"/>
      <c r="H49" s="8"/>
      <c r="I49" s="8"/>
      <c r="J49" s="8"/>
      <c r="K49" s="8"/>
      <c r="L49" s="8"/>
    </row>
    <row r="50" spans="2:12">
      <c r="B50" s="8">
        <v>45</v>
      </c>
      <c r="C50" s="8"/>
      <c r="D50" s="9"/>
      <c r="E50" s="8"/>
      <c r="F50" s="8"/>
      <c r="G50" s="8"/>
      <c r="H50" s="8"/>
      <c r="I50" s="8"/>
      <c r="J50" s="8"/>
      <c r="K50" s="8"/>
      <c r="L50" s="8"/>
    </row>
    <row r="51" spans="2:12">
      <c r="B51" s="8">
        <v>46</v>
      </c>
      <c r="C51" s="8"/>
      <c r="D51" s="9"/>
      <c r="E51" s="8"/>
      <c r="F51" s="8"/>
      <c r="G51" s="8"/>
      <c r="H51" s="8"/>
      <c r="I51" s="8"/>
      <c r="J51" s="8"/>
      <c r="K51" s="8"/>
      <c r="L51" s="8"/>
    </row>
    <row r="52" spans="2:12">
      <c r="B52" s="8">
        <v>47</v>
      </c>
      <c r="C52" s="8"/>
      <c r="D52" s="9"/>
      <c r="E52" s="8"/>
      <c r="F52" s="8"/>
      <c r="G52" s="8"/>
      <c r="H52" s="8"/>
      <c r="I52" s="8"/>
      <c r="J52" s="8"/>
      <c r="K52" s="8"/>
      <c r="L52" s="8"/>
    </row>
    <row r="53" spans="2:12">
      <c r="B53" s="8">
        <v>48</v>
      </c>
      <c r="C53" s="8"/>
      <c r="D53" s="9"/>
      <c r="E53" s="8"/>
      <c r="F53" s="8"/>
      <c r="G53" s="8"/>
      <c r="H53" s="8"/>
      <c r="I53" s="8"/>
      <c r="J53" s="8"/>
      <c r="K53" s="8"/>
      <c r="L53" s="8"/>
    </row>
    <row r="54" spans="2:12">
      <c r="B54" s="8">
        <v>49</v>
      </c>
      <c r="C54" s="8"/>
      <c r="D54" s="9"/>
      <c r="E54" s="8"/>
      <c r="F54" s="8"/>
      <c r="G54" s="8"/>
      <c r="H54" s="8"/>
      <c r="I54" s="8"/>
      <c r="J54" s="8"/>
      <c r="K54" s="8"/>
      <c r="L54" s="8"/>
    </row>
    <row r="55" spans="2:12">
      <c r="B55" s="8">
        <v>50</v>
      </c>
      <c r="C55" s="8"/>
      <c r="D55" s="9"/>
      <c r="E55" s="8"/>
      <c r="F55" s="8"/>
      <c r="G55" s="8"/>
      <c r="H55" s="8"/>
      <c r="I55" s="8"/>
      <c r="J55" s="8"/>
      <c r="K55" s="8"/>
      <c r="L55" s="8"/>
    </row>
    <row r="56" spans="2:12">
      <c r="B56" s="8">
        <v>51</v>
      </c>
      <c r="C56" s="8"/>
      <c r="D56" s="9"/>
      <c r="E56" s="8"/>
      <c r="F56" s="8"/>
      <c r="G56" s="8"/>
      <c r="H56" s="8"/>
      <c r="I56" s="8"/>
      <c r="J56" s="8"/>
      <c r="K56" s="8"/>
      <c r="L56" s="8"/>
    </row>
    <row r="57" spans="2:12">
      <c r="B57" s="8">
        <v>52</v>
      </c>
      <c r="C57" s="8"/>
      <c r="D57" s="9"/>
      <c r="E57" s="8"/>
      <c r="F57" s="8"/>
      <c r="G57" s="8"/>
      <c r="H57" s="8"/>
      <c r="I57" s="8"/>
      <c r="J57" s="8"/>
      <c r="K57" s="8"/>
      <c r="L57" s="8"/>
    </row>
    <row r="58" spans="2:12">
      <c r="B58" s="8">
        <v>53</v>
      </c>
      <c r="C58" s="8"/>
      <c r="D58" s="9"/>
      <c r="E58" s="8"/>
      <c r="F58" s="8"/>
      <c r="G58" s="8"/>
      <c r="H58" s="8"/>
      <c r="I58" s="8"/>
      <c r="J58" s="8"/>
      <c r="K58" s="8"/>
      <c r="L58" s="8"/>
    </row>
    <row r="59" spans="2:12">
      <c r="B59" s="8">
        <v>54</v>
      </c>
      <c r="C59" s="8"/>
      <c r="D59" s="9"/>
      <c r="E59" s="8"/>
      <c r="F59" s="8"/>
      <c r="G59" s="8"/>
      <c r="H59" s="8"/>
      <c r="I59" s="8"/>
      <c r="J59" s="8"/>
      <c r="K59" s="8"/>
      <c r="L59" s="8"/>
    </row>
    <row r="60" spans="2:12">
      <c r="B60" s="8">
        <v>55</v>
      </c>
      <c r="C60" s="8"/>
      <c r="D60" s="9"/>
      <c r="E60" s="8"/>
      <c r="F60" s="8"/>
      <c r="G60" s="8"/>
      <c r="H60" s="8"/>
      <c r="I60" s="8"/>
      <c r="J60" s="8"/>
      <c r="K60" s="8"/>
      <c r="L60" s="8"/>
    </row>
    <row r="61" spans="2:12">
      <c r="B61" s="8">
        <v>56</v>
      </c>
      <c r="C61" s="8"/>
      <c r="D61" s="9"/>
      <c r="E61" s="8"/>
      <c r="F61" s="8"/>
      <c r="G61" s="8"/>
      <c r="H61" s="8"/>
      <c r="I61" s="8"/>
      <c r="J61" s="8"/>
      <c r="K61" s="8"/>
      <c r="L61" s="8"/>
    </row>
    <row r="62" spans="2:12">
      <c r="B62" s="8">
        <v>57</v>
      </c>
      <c r="C62" s="8"/>
      <c r="D62" s="9"/>
      <c r="E62" s="8"/>
      <c r="F62" s="8"/>
      <c r="G62" s="8"/>
      <c r="H62" s="8"/>
      <c r="I62" s="8"/>
      <c r="J62" s="8"/>
      <c r="K62" s="8"/>
      <c r="L62" s="8"/>
    </row>
    <row r="63" spans="2:12">
      <c r="B63" s="8">
        <v>58</v>
      </c>
      <c r="C63" s="8"/>
      <c r="D63" s="9"/>
      <c r="E63" s="8"/>
      <c r="F63" s="8"/>
      <c r="G63" s="8"/>
      <c r="H63" s="8"/>
      <c r="I63" s="8"/>
      <c r="J63" s="8"/>
      <c r="K63" s="8"/>
      <c r="L63" s="8"/>
    </row>
    <row r="64" spans="2:12">
      <c r="B64" s="8">
        <v>59</v>
      </c>
      <c r="C64" s="8"/>
      <c r="D64" s="9"/>
      <c r="E64" s="8"/>
      <c r="F64" s="8"/>
      <c r="G64" s="8"/>
      <c r="H64" s="8"/>
      <c r="I64" s="8"/>
      <c r="J64" s="8"/>
      <c r="K64" s="8"/>
      <c r="L64" s="8"/>
    </row>
    <row r="65" spans="2:12">
      <c r="B65" s="8">
        <v>60</v>
      </c>
      <c r="C65" s="8"/>
      <c r="D65" s="9"/>
      <c r="E65" s="8"/>
      <c r="F65" s="8"/>
      <c r="G65" s="8"/>
      <c r="H65" s="8"/>
      <c r="I65" s="8"/>
      <c r="J65" s="8"/>
      <c r="K65" s="8"/>
      <c r="L65" s="8"/>
    </row>
    <row r="66" spans="2:12">
      <c r="B66" s="8">
        <v>61</v>
      </c>
      <c r="C66" s="8"/>
      <c r="D66" s="9"/>
      <c r="E66" s="8"/>
      <c r="F66" s="8"/>
      <c r="G66" s="8"/>
      <c r="H66" s="8"/>
      <c r="I66" s="8"/>
      <c r="J66" s="8"/>
      <c r="K66" s="8"/>
      <c r="L66" s="8"/>
    </row>
    <row r="67" spans="2:12">
      <c r="B67" s="8">
        <v>62</v>
      </c>
      <c r="C67" s="8"/>
      <c r="D67" s="9"/>
      <c r="E67" s="8"/>
      <c r="F67" s="8"/>
      <c r="G67" s="8"/>
      <c r="H67" s="8"/>
      <c r="I67" s="8"/>
      <c r="J67" s="8"/>
      <c r="K67" s="8"/>
      <c r="L67" s="8"/>
    </row>
    <row r="68" spans="2:12">
      <c r="B68" s="8">
        <v>63</v>
      </c>
      <c r="C68" s="8"/>
      <c r="D68" s="9"/>
      <c r="E68" s="8"/>
      <c r="F68" s="8"/>
      <c r="G68" s="8"/>
      <c r="H68" s="8"/>
      <c r="I68" s="8"/>
      <c r="J68" s="8"/>
      <c r="K68" s="8"/>
      <c r="L68" s="8"/>
    </row>
    <row r="69" spans="2:12">
      <c r="B69" s="8">
        <v>64</v>
      </c>
      <c r="C69" s="8"/>
      <c r="D69" s="9"/>
      <c r="E69" s="8"/>
      <c r="F69" s="8"/>
      <c r="G69" s="8"/>
      <c r="H69" s="8"/>
      <c r="I69" s="8"/>
      <c r="J69" s="8"/>
      <c r="K69" s="8"/>
      <c r="L69" s="8"/>
    </row>
    <row r="70" spans="2:12">
      <c r="B70" s="8">
        <v>65</v>
      </c>
      <c r="C70" s="8"/>
      <c r="D70" s="9"/>
      <c r="E70" s="8"/>
      <c r="F70" s="8"/>
      <c r="G70" s="8"/>
      <c r="H70" s="8"/>
      <c r="I70" s="8"/>
      <c r="J70" s="8"/>
      <c r="K70" s="8"/>
      <c r="L70" s="8"/>
    </row>
    <row r="71" spans="2:12">
      <c r="B71" s="8">
        <v>66</v>
      </c>
      <c r="C71" s="8"/>
      <c r="D71" s="9"/>
      <c r="E71" s="8"/>
      <c r="F71" s="8"/>
      <c r="G71" s="8"/>
      <c r="H71" s="8"/>
      <c r="I71" s="8"/>
      <c r="J71" s="8"/>
      <c r="K71" s="8"/>
      <c r="L71" s="8"/>
    </row>
    <row r="72" spans="2:12">
      <c r="B72" s="8">
        <v>67</v>
      </c>
      <c r="C72" s="8"/>
      <c r="D72" s="9"/>
      <c r="E72" s="8"/>
      <c r="F72" s="8"/>
      <c r="G72" s="8"/>
      <c r="H72" s="8"/>
      <c r="I72" s="8"/>
      <c r="J72" s="8"/>
      <c r="K72" s="8"/>
      <c r="L72" s="8"/>
    </row>
    <row r="73" spans="2:12">
      <c r="B73" s="8">
        <v>68</v>
      </c>
      <c r="C73" s="8"/>
      <c r="D73" s="9"/>
      <c r="E73" s="8"/>
      <c r="F73" s="8"/>
      <c r="G73" s="8"/>
      <c r="H73" s="8"/>
      <c r="I73" s="8"/>
      <c r="J73" s="8"/>
      <c r="K73" s="8"/>
      <c r="L73" s="8"/>
    </row>
    <row r="74" spans="2:12">
      <c r="B74" s="8">
        <v>69</v>
      </c>
      <c r="C74" s="8"/>
      <c r="D74" s="9"/>
      <c r="E74" s="8"/>
      <c r="F74" s="8"/>
      <c r="G74" s="8"/>
      <c r="H74" s="8"/>
      <c r="I74" s="8"/>
      <c r="J74" s="8"/>
      <c r="K74" s="8"/>
      <c r="L74" s="8"/>
    </row>
    <row r="75" spans="2:12">
      <c r="B75" s="8">
        <v>70</v>
      </c>
      <c r="C75" s="8"/>
      <c r="D75" s="9"/>
      <c r="E75" s="8"/>
      <c r="F75" s="8"/>
      <c r="G75" s="8"/>
      <c r="H75" s="8"/>
      <c r="I75" s="8"/>
      <c r="J75" s="8"/>
      <c r="K75" s="8"/>
      <c r="L75" s="8"/>
    </row>
    <row r="76" spans="2:12">
      <c r="B76" s="8">
        <v>71</v>
      </c>
      <c r="C76" s="8"/>
      <c r="D76" s="9"/>
      <c r="E76" s="8"/>
      <c r="F76" s="8"/>
      <c r="G76" s="8"/>
      <c r="H76" s="8"/>
      <c r="I76" s="8"/>
      <c r="J76" s="8"/>
      <c r="K76" s="8"/>
      <c r="L76" s="8"/>
    </row>
    <row r="77" spans="2:12">
      <c r="B77" s="8">
        <v>72</v>
      </c>
      <c r="C77" s="8"/>
      <c r="D77" s="9"/>
      <c r="E77" s="8"/>
      <c r="F77" s="8"/>
      <c r="G77" s="8"/>
      <c r="H77" s="8"/>
      <c r="I77" s="8"/>
      <c r="J77" s="8"/>
      <c r="K77" s="8"/>
      <c r="L77" s="8"/>
    </row>
    <row r="78" spans="2:12">
      <c r="B78" s="8">
        <v>73</v>
      </c>
      <c r="C78" s="8"/>
      <c r="D78" s="9"/>
      <c r="E78" s="8"/>
      <c r="F78" s="8"/>
      <c r="G78" s="8"/>
      <c r="H78" s="8"/>
      <c r="I78" s="8"/>
      <c r="J78" s="8"/>
      <c r="K78" s="8"/>
      <c r="L78" s="8"/>
    </row>
    <row r="79" spans="2:12">
      <c r="B79" s="8">
        <v>74</v>
      </c>
      <c r="C79" s="8"/>
      <c r="D79" s="9"/>
      <c r="E79" s="8"/>
      <c r="F79" s="8"/>
      <c r="G79" s="8"/>
      <c r="H79" s="8"/>
      <c r="I79" s="8"/>
      <c r="J79" s="8"/>
      <c r="K79" s="8"/>
      <c r="L79" s="8"/>
    </row>
    <row r="80" spans="2:12">
      <c r="B80" s="8">
        <v>75</v>
      </c>
      <c r="C80" s="8"/>
      <c r="D80" s="9"/>
      <c r="E80" s="8"/>
      <c r="F80" s="8"/>
      <c r="G80" s="8"/>
      <c r="H80" s="8"/>
      <c r="I80" s="8"/>
      <c r="J80" s="8"/>
      <c r="K80" s="8"/>
      <c r="L80" s="8"/>
    </row>
    <row r="81" spans="2:12">
      <c r="B81" s="8">
        <v>76</v>
      </c>
      <c r="C81" s="8"/>
      <c r="D81" s="9"/>
      <c r="E81" s="8"/>
      <c r="F81" s="8"/>
      <c r="G81" s="8"/>
      <c r="H81" s="8"/>
      <c r="I81" s="8"/>
      <c r="J81" s="8"/>
      <c r="K81" s="8"/>
      <c r="L81" s="8"/>
    </row>
    <row r="82" spans="2:12">
      <c r="B82" s="8">
        <v>77</v>
      </c>
      <c r="C82" s="8"/>
      <c r="D82" s="9"/>
      <c r="E82" s="8"/>
      <c r="F82" s="8"/>
      <c r="G82" s="8"/>
      <c r="H82" s="8"/>
      <c r="I82" s="8"/>
      <c r="J82" s="8"/>
      <c r="K82" s="8"/>
      <c r="L82" s="8"/>
    </row>
    <row r="83" spans="2:12">
      <c r="B83" s="8">
        <v>78</v>
      </c>
      <c r="C83" s="8"/>
      <c r="D83" s="9"/>
      <c r="E83" s="8"/>
      <c r="F83" s="8"/>
      <c r="G83" s="8"/>
      <c r="H83" s="8"/>
      <c r="I83" s="8"/>
      <c r="J83" s="8"/>
      <c r="K83" s="8"/>
      <c r="L83" s="8"/>
    </row>
    <row r="84" spans="2:12">
      <c r="B84" s="8">
        <v>79</v>
      </c>
      <c r="C84" s="8"/>
      <c r="D84" s="9"/>
      <c r="E84" s="8"/>
      <c r="F84" s="8"/>
      <c r="G84" s="8"/>
      <c r="H84" s="8"/>
      <c r="I84" s="8"/>
      <c r="J84" s="8"/>
      <c r="K84" s="8"/>
      <c r="L84" s="8"/>
    </row>
    <row r="85" spans="2:12">
      <c r="B85" s="8">
        <v>80</v>
      </c>
      <c r="C85" s="8"/>
      <c r="D85" s="9"/>
      <c r="E85" s="8"/>
      <c r="F85" s="8"/>
      <c r="G85" s="8"/>
      <c r="H85" s="8"/>
      <c r="I85" s="8"/>
      <c r="J85" s="8"/>
      <c r="K85" s="8"/>
      <c r="L85" s="8"/>
    </row>
    <row r="86" spans="2:12">
      <c r="B86" s="8">
        <v>81</v>
      </c>
      <c r="C86" s="8"/>
      <c r="D86" s="9"/>
      <c r="E86" s="8"/>
      <c r="F86" s="8"/>
      <c r="G86" s="8"/>
      <c r="H86" s="8"/>
      <c r="I86" s="8"/>
      <c r="J86" s="8"/>
      <c r="K86" s="8"/>
      <c r="L86" s="8"/>
    </row>
    <row r="87" spans="2:12">
      <c r="B87" s="8">
        <v>82</v>
      </c>
      <c r="C87" s="8"/>
      <c r="D87" s="9"/>
      <c r="E87" s="8"/>
      <c r="F87" s="8"/>
      <c r="G87" s="8"/>
      <c r="H87" s="8"/>
      <c r="I87" s="8"/>
      <c r="J87" s="8"/>
      <c r="K87" s="8"/>
      <c r="L87" s="8"/>
    </row>
    <row r="88" spans="2:12">
      <c r="B88" s="8">
        <v>83</v>
      </c>
      <c r="C88" s="8"/>
      <c r="D88" s="9"/>
      <c r="E88" s="8"/>
      <c r="F88" s="8"/>
      <c r="G88" s="8"/>
      <c r="H88" s="8"/>
      <c r="I88" s="8"/>
      <c r="J88" s="8"/>
      <c r="K88" s="8"/>
      <c r="L88" s="8"/>
    </row>
    <row r="89" spans="2:12">
      <c r="B89" s="8">
        <v>84</v>
      </c>
      <c r="C89" s="8"/>
      <c r="D89" s="9"/>
      <c r="E89" s="8"/>
      <c r="F89" s="8"/>
      <c r="G89" s="8"/>
      <c r="H89" s="8"/>
      <c r="I89" s="8"/>
      <c r="J89" s="8"/>
      <c r="K89" s="8"/>
      <c r="L89" s="8"/>
    </row>
    <row r="90" spans="2:12">
      <c r="B90" s="8">
        <v>85</v>
      </c>
      <c r="C90" s="8"/>
      <c r="D90" s="9"/>
      <c r="E90" s="8"/>
      <c r="F90" s="8"/>
      <c r="G90" s="8"/>
      <c r="H90" s="8"/>
      <c r="I90" s="8"/>
      <c r="J90" s="8"/>
      <c r="K90" s="8"/>
      <c r="L90" s="8"/>
    </row>
    <row r="91" spans="2:12">
      <c r="B91" s="8">
        <v>86</v>
      </c>
      <c r="C91" s="8"/>
      <c r="D91" s="9"/>
      <c r="E91" s="8"/>
      <c r="F91" s="8"/>
      <c r="G91" s="8"/>
      <c r="H91" s="8"/>
      <c r="I91" s="8"/>
      <c r="J91" s="8"/>
      <c r="K91" s="8"/>
      <c r="L91" s="8"/>
    </row>
    <row r="92" spans="2:12">
      <c r="B92" s="8">
        <v>87</v>
      </c>
      <c r="C92" s="8"/>
      <c r="D92" s="9"/>
      <c r="E92" s="8"/>
      <c r="F92" s="8"/>
      <c r="G92" s="8"/>
      <c r="H92" s="8"/>
      <c r="I92" s="8"/>
      <c r="J92" s="8"/>
      <c r="K92" s="8"/>
      <c r="L92" s="8"/>
    </row>
    <row r="93" spans="2:12">
      <c r="B93" s="8">
        <v>88</v>
      </c>
      <c r="C93" s="8"/>
      <c r="D93" s="9"/>
      <c r="E93" s="8"/>
      <c r="F93" s="8"/>
      <c r="G93" s="8"/>
      <c r="H93" s="8"/>
      <c r="I93" s="8"/>
      <c r="J93" s="8"/>
      <c r="K93" s="8"/>
      <c r="L93" s="8"/>
    </row>
    <row r="94" spans="2:12">
      <c r="B94" s="8">
        <v>89</v>
      </c>
      <c r="C94" s="8"/>
      <c r="D94" s="9"/>
      <c r="E94" s="8"/>
      <c r="F94" s="8"/>
      <c r="G94" s="8"/>
      <c r="H94" s="8"/>
      <c r="I94" s="8"/>
      <c r="J94" s="8"/>
      <c r="K94" s="8"/>
      <c r="L94" s="8"/>
    </row>
    <row r="95" spans="2:12">
      <c r="B95" s="8">
        <v>90</v>
      </c>
      <c r="C95" s="8"/>
      <c r="D95" s="9"/>
      <c r="E95" s="8"/>
      <c r="F95" s="8"/>
      <c r="G95" s="8"/>
      <c r="H95" s="8"/>
      <c r="I95" s="8"/>
      <c r="J95" s="8"/>
      <c r="K95" s="8"/>
      <c r="L95" s="8"/>
    </row>
    <row r="96" spans="2:12">
      <c r="B96" s="8">
        <v>91</v>
      </c>
      <c r="C96" s="8"/>
      <c r="D96" s="9"/>
      <c r="E96" s="8"/>
      <c r="F96" s="8"/>
      <c r="G96" s="8"/>
      <c r="H96" s="8"/>
      <c r="I96" s="8"/>
      <c r="J96" s="8"/>
      <c r="K96" s="8"/>
      <c r="L96" s="8"/>
    </row>
    <row r="97" spans="2:12">
      <c r="B97" s="8">
        <v>92</v>
      </c>
      <c r="C97" s="8"/>
      <c r="D97" s="9"/>
      <c r="E97" s="8"/>
      <c r="F97" s="8"/>
      <c r="G97" s="8"/>
      <c r="H97" s="8"/>
      <c r="I97" s="8"/>
      <c r="J97" s="8"/>
      <c r="K97" s="8"/>
      <c r="L97" s="8"/>
    </row>
    <row r="98" spans="2:12">
      <c r="B98" s="8">
        <v>93</v>
      </c>
      <c r="C98" s="8"/>
      <c r="D98" s="9"/>
      <c r="E98" s="8"/>
      <c r="F98" s="8"/>
      <c r="G98" s="8"/>
      <c r="H98" s="8"/>
      <c r="I98" s="8"/>
      <c r="J98" s="8"/>
      <c r="K98" s="8"/>
      <c r="L98" s="8"/>
    </row>
    <row r="99" spans="2:12">
      <c r="B99" s="8">
        <v>94</v>
      </c>
      <c r="C99" s="8"/>
      <c r="D99" s="9"/>
      <c r="E99" s="8"/>
      <c r="F99" s="8"/>
      <c r="G99" s="8"/>
      <c r="H99" s="8"/>
      <c r="I99" s="8"/>
      <c r="J99" s="8"/>
      <c r="K99" s="8"/>
      <c r="L99" s="8"/>
    </row>
    <row r="100" spans="2:12">
      <c r="B100" s="8">
        <v>95</v>
      </c>
      <c r="C100" s="8"/>
      <c r="D100" s="9"/>
      <c r="E100" s="8"/>
      <c r="F100" s="8"/>
      <c r="G100" s="8"/>
      <c r="H100" s="8"/>
      <c r="I100" s="8"/>
      <c r="J100" s="8"/>
      <c r="K100" s="8"/>
      <c r="L100" s="8"/>
    </row>
    <row r="101" spans="2:12">
      <c r="B101" s="8">
        <v>96</v>
      </c>
      <c r="C101" s="8"/>
      <c r="D101" s="9"/>
      <c r="E101" s="8"/>
      <c r="F101" s="8"/>
      <c r="G101" s="8"/>
      <c r="H101" s="8"/>
      <c r="I101" s="8"/>
      <c r="J101" s="8"/>
      <c r="K101" s="8"/>
      <c r="L101" s="8"/>
    </row>
    <row r="102" spans="2:12">
      <c r="B102" s="8">
        <v>97</v>
      </c>
      <c r="C102" s="8"/>
      <c r="D102" s="9"/>
      <c r="E102" s="8"/>
      <c r="F102" s="8"/>
      <c r="G102" s="8"/>
      <c r="H102" s="8"/>
      <c r="I102" s="8"/>
      <c r="J102" s="8"/>
      <c r="K102" s="8"/>
      <c r="L102" s="8"/>
    </row>
    <row r="103" spans="2:12">
      <c r="B103" s="8">
        <v>98</v>
      </c>
      <c r="C103" s="8"/>
      <c r="D103" s="9"/>
      <c r="E103" s="8"/>
      <c r="F103" s="8"/>
      <c r="G103" s="8"/>
      <c r="H103" s="8"/>
      <c r="I103" s="8"/>
      <c r="J103" s="8"/>
      <c r="K103" s="8"/>
      <c r="L103" s="8"/>
    </row>
    <row r="104" spans="2:12">
      <c r="B104" s="8">
        <v>99</v>
      </c>
      <c r="C104" s="8"/>
      <c r="D104" s="9"/>
      <c r="E104" s="8"/>
      <c r="F104" s="8"/>
      <c r="G104" s="8"/>
      <c r="H104" s="8"/>
      <c r="I104" s="8"/>
      <c r="J104" s="8"/>
      <c r="K104" s="8"/>
      <c r="L104" s="8"/>
    </row>
    <row r="105" spans="2:12">
      <c r="B105" s="8">
        <v>100</v>
      </c>
      <c r="C105" s="8"/>
      <c r="D105" s="9"/>
      <c r="E105" s="8"/>
      <c r="F105" s="8"/>
      <c r="G105" s="8"/>
      <c r="H105" s="8"/>
      <c r="I105" s="8"/>
      <c r="J105" s="8"/>
      <c r="K105" s="8"/>
      <c r="L105" s="8"/>
    </row>
  </sheetData>
  <phoneticPr fontId="2"/>
  <hyperlinks>
    <hyperlink ref="K4" r:id="rId1" xr:uid="{2321FAE9-DD77-4AB8-8646-851981A7CB36}"/>
    <hyperlink ref="K5" r:id="rId2" xr:uid="{B8B851DF-D2D2-4B54-BF4F-16FB11EE5EE3}"/>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1" id="{672213A7-B08E-4EA7-9C52-0889030116A8}">
            <xm:f>$C6=DNU!$B$4</xm:f>
            <x14:dxf>
              <fill>
                <patternFill>
                  <bgColor theme="0" tint="-0.499984740745262"/>
                </patternFill>
              </fill>
            </x14:dxf>
          </x14:cfRule>
          <x14:cfRule type="expression" priority="2" id="{C98AF111-EB39-43F5-8609-F62C5DEAF279}">
            <xm:f>$C6=DNU!$B$3</xm:f>
            <x14:dxf>
              <fill>
                <patternFill>
                  <bgColor theme="0" tint="-0.499984740745262"/>
                </patternFill>
              </fill>
            </x14:dxf>
          </x14:cfRule>
          <xm:sqref>D6:D105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A90F37EE-773D-40F9-9FE3-632B1C31400C}">
          <x14:formula1>
            <xm:f>DNU!$B$3:$B$5</xm:f>
          </x14:formula1>
          <xm:sqref>C4:C104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3711D-EBD1-461D-9FAF-49F840F3BBC5}">
  <dimension ref="A1:O26"/>
  <sheetViews>
    <sheetView workbookViewId="0"/>
  </sheetViews>
  <sheetFormatPr defaultRowHeight="14.4"/>
  <cols>
    <col min="1" max="1" width="1.5" style="3" customWidth="1"/>
    <col min="2" max="2" width="1.8984375" style="3" customWidth="1"/>
    <col min="3" max="3" width="28.3984375" style="3" customWidth="1"/>
    <col min="4" max="4" width="9.19921875" style="3" bestFit="1" customWidth="1"/>
    <col min="5" max="5" width="8.8984375" style="3" bestFit="1" customWidth="1"/>
    <col min="6" max="6" width="9.19921875" style="3" bestFit="1" customWidth="1"/>
    <col min="7" max="7" width="8.8984375" style="3" bestFit="1" customWidth="1"/>
    <col min="8" max="16384" width="8.796875" style="3"/>
  </cols>
  <sheetData>
    <row r="1" spans="1:15">
      <c r="A1" s="3" t="s">
        <v>39</v>
      </c>
    </row>
    <row r="3" spans="1:15">
      <c r="C3" s="11" t="s">
        <v>40</v>
      </c>
      <c r="D3" s="33">
        <f>D12+D19+D26</f>
        <v>0</v>
      </c>
      <c r="E3" s="34"/>
      <c r="F3" s="34"/>
      <c r="G3" s="34"/>
      <c r="J3" s="3" t="s">
        <v>44</v>
      </c>
      <c r="O3" s="3" t="s">
        <v>43</v>
      </c>
    </row>
    <row r="4" spans="1:15">
      <c r="C4" s="11" t="s">
        <v>41</v>
      </c>
      <c r="D4" s="33">
        <f>F12+F19+F26</f>
        <v>0</v>
      </c>
      <c r="E4" s="34"/>
      <c r="F4" s="34"/>
      <c r="G4" s="34"/>
      <c r="J4" s="3" t="s">
        <v>46</v>
      </c>
      <c r="O4" s="12" t="s">
        <v>45</v>
      </c>
    </row>
    <row r="5" spans="1:15">
      <c r="C5" s="13"/>
      <c r="D5" s="14"/>
      <c r="E5" s="15"/>
      <c r="F5" s="15"/>
      <c r="G5" s="15"/>
    </row>
    <row r="6" spans="1:15">
      <c r="B6" s="3" t="s">
        <v>42</v>
      </c>
      <c r="C6" s="13"/>
      <c r="D6" s="14"/>
      <c r="E6" s="15"/>
      <c r="F6" s="15"/>
      <c r="G6" s="15"/>
    </row>
    <row r="7" spans="1:15" ht="15" thickBot="1">
      <c r="B7" s="16" t="s">
        <v>10</v>
      </c>
    </row>
    <row r="8" spans="1:15">
      <c r="B8" s="16"/>
      <c r="C8" s="17" t="s">
        <v>35</v>
      </c>
      <c r="D8" s="18" t="s">
        <v>36</v>
      </c>
      <c r="E8" s="19" t="s">
        <v>38</v>
      </c>
      <c r="F8" s="18" t="s">
        <v>37</v>
      </c>
      <c r="G8" s="20" t="s">
        <v>38</v>
      </c>
    </row>
    <row r="9" spans="1:15">
      <c r="C9" s="17" t="s">
        <v>30</v>
      </c>
      <c r="D9" s="21">
        <v>14300</v>
      </c>
      <c r="E9" s="22">
        <f>IF(DNU!$D$3="T",DNU!$C$3,0)</f>
        <v>0</v>
      </c>
      <c r="F9" s="21">
        <v>19800</v>
      </c>
      <c r="G9" s="23">
        <f>IF(DNU!$D$3="T",DNU!$C$3,0)</f>
        <v>0</v>
      </c>
    </row>
    <row r="10" spans="1:15">
      <c r="C10" s="17" t="s">
        <v>31</v>
      </c>
      <c r="D10" s="21">
        <v>12100</v>
      </c>
      <c r="E10" s="22">
        <f>IF(DNU!$E$3="T",DNU!$C$3,0)</f>
        <v>0</v>
      </c>
      <c r="F10" s="21">
        <v>17600</v>
      </c>
      <c r="G10" s="23">
        <f>IF(DNU!$E$3="T",DNU!$C$3,0)</f>
        <v>0</v>
      </c>
    </row>
    <row r="11" spans="1:15" ht="15" thickBot="1">
      <c r="C11" s="17" t="s">
        <v>32</v>
      </c>
      <c r="D11" s="24">
        <v>11000</v>
      </c>
      <c r="E11" s="25">
        <f>IF(DNU!$F$3="T",DNU!$C$3,0)</f>
        <v>0</v>
      </c>
      <c r="F11" s="24">
        <v>16500</v>
      </c>
      <c r="G11" s="26">
        <f>IF(DNU!$F$3="T",DNU!$C$3,0)</f>
        <v>0</v>
      </c>
    </row>
    <row r="12" spans="1:15">
      <c r="C12" s="13"/>
      <c r="D12" s="32">
        <f>(D9*E9)+(D10*E10)+(D11*E11)</f>
        <v>0</v>
      </c>
      <c r="E12" s="32"/>
      <c r="F12" s="32">
        <f>(F9*G9)+(F10*G10)+(F11*G11)</f>
        <v>0</v>
      </c>
      <c r="G12" s="32"/>
    </row>
    <row r="13" spans="1:15">
      <c r="D13" s="27"/>
      <c r="E13" s="27"/>
      <c r="F13" s="27"/>
      <c r="G13" s="27"/>
    </row>
    <row r="14" spans="1:15" ht="15" thickBot="1">
      <c r="B14" s="28" t="s">
        <v>22</v>
      </c>
      <c r="D14" s="27"/>
      <c r="E14" s="27"/>
      <c r="F14" s="27"/>
      <c r="G14" s="27"/>
    </row>
    <row r="15" spans="1:15">
      <c r="B15" s="28"/>
      <c r="C15" s="17" t="s">
        <v>35</v>
      </c>
      <c r="D15" s="29" t="s">
        <v>36</v>
      </c>
      <c r="E15" s="30" t="s">
        <v>38</v>
      </c>
      <c r="F15" s="29" t="s">
        <v>37</v>
      </c>
      <c r="G15" s="31" t="s">
        <v>38</v>
      </c>
    </row>
    <row r="16" spans="1:15">
      <c r="C16" s="17" t="s">
        <v>30</v>
      </c>
      <c r="D16" s="21">
        <v>14300</v>
      </c>
      <c r="E16" s="22">
        <f>IF(DNU!$D$4="T",DNU!$C$4,0)</f>
        <v>0</v>
      </c>
      <c r="F16" s="21">
        <v>19800</v>
      </c>
      <c r="G16" s="23">
        <f>IF(DNU!$D$4="T",DNU!$C$4,0)</f>
        <v>0</v>
      </c>
    </row>
    <row r="17" spans="2:7">
      <c r="C17" s="17" t="s">
        <v>31</v>
      </c>
      <c r="D17" s="21">
        <v>12100</v>
      </c>
      <c r="E17" s="22">
        <f>IF(DNU!$E$4="T",DNU!$C$4,0)</f>
        <v>0</v>
      </c>
      <c r="F17" s="21">
        <v>17600</v>
      </c>
      <c r="G17" s="23">
        <f>IF(DNU!$E$4="T",DNU!$C$4,0)</f>
        <v>0</v>
      </c>
    </row>
    <row r="18" spans="2:7" ht="15" thickBot="1">
      <c r="C18" s="17" t="s">
        <v>32</v>
      </c>
      <c r="D18" s="24">
        <v>11000</v>
      </c>
      <c r="E18" s="25">
        <f>IF(DNU!$F$4="T",DNU!$C$4,0)</f>
        <v>0</v>
      </c>
      <c r="F18" s="24">
        <v>16500</v>
      </c>
      <c r="G18" s="26">
        <f>IF(DNU!$F$4="T",DNU!$C$4,0)</f>
        <v>0</v>
      </c>
    </row>
    <row r="19" spans="2:7">
      <c r="C19" s="13"/>
      <c r="D19" s="32">
        <f>(D16*E16)+(D17*E17)+(D18*E18)</f>
        <v>0</v>
      </c>
      <c r="E19" s="32"/>
      <c r="F19" s="32">
        <f>(F16*G16)+(F17*G17)+(F18*G18)</f>
        <v>0</v>
      </c>
      <c r="G19" s="32"/>
    </row>
    <row r="20" spans="2:7">
      <c r="D20" s="27"/>
      <c r="E20" s="27"/>
      <c r="F20" s="27"/>
      <c r="G20" s="27"/>
    </row>
    <row r="21" spans="2:7" ht="15" thickBot="1">
      <c r="B21" s="28" t="s">
        <v>23</v>
      </c>
      <c r="D21" s="27"/>
      <c r="E21" s="27"/>
      <c r="F21" s="27"/>
      <c r="G21" s="27"/>
    </row>
    <row r="22" spans="2:7">
      <c r="B22" s="28"/>
      <c r="C22" s="17" t="s">
        <v>35</v>
      </c>
      <c r="D22" s="29" t="s">
        <v>36</v>
      </c>
      <c r="E22" s="31" t="s">
        <v>38</v>
      </c>
      <c r="F22" s="29" t="s">
        <v>37</v>
      </c>
      <c r="G22" s="31" t="s">
        <v>38</v>
      </c>
    </row>
    <row r="23" spans="2:7">
      <c r="C23" s="17" t="s">
        <v>33</v>
      </c>
      <c r="D23" s="21">
        <v>71500</v>
      </c>
      <c r="E23" s="23">
        <f>COUNTIFS(参加者リスト!$C$6:$C$105,DNU!$B$5,参加者リスト!$D$6:$D$105,"&lt;10")</f>
        <v>0</v>
      </c>
      <c r="F23" s="21">
        <v>99000</v>
      </c>
      <c r="G23" s="23">
        <f>COUNTIFS(参加者リスト!$C$6:$C$105,DNU!$B$5,参加者リスト!$D$6:$D$105,"&lt;10")</f>
        <v>0</v>
      </c>
    </row>
    <row r="24" spans="2:7">
      <c r="C24" s="17" t="s">
        <v>31</v>
      </c>
      <c r="D24" s="21">
        <v>121000</v>
      </c>
      <c r="E24" s="23">
        <f>COUNTIFS(参加者リスト!$C$6:$C$105,DNU!$B$5,参加者リスト!$D$6:$D$105,"&gt;9.5",参加者リスト!$C$6:$C$105,DNU!$B$5,参加者リスト!$D$6:$D$105,"&lt;20")</f>
        <v>0</v>
      </c>
      <c r="F24" s="21">
        <v>176000</v>
      </c>
      <c r="G24" s="23">
        <f>COUNTIFS(参加者リスト!$C$6:$C$105,DNU!$B$5,参加者リスト!$D$6:$D$105,"&gt;9.5",参加者リスト!$C$6:$C$105,DNU!$B$5,参加者リスト!$D$6:$D$105,"&lt;20")</f>
        <v>0</v>
      </c>
    </row>
    <row r="25" spans="2:7" ht="15" thickBot="1">
      <c r="C25" s="17" t="s">
        <v>34</v>
      </c>
      <c r="D25" s="24">
        <v>220000</v>
      </c>
      <c r="E25" s="26">
        <f>COUNTIFS(参加者リスト!$C$6:$C$105,DNU!$B$5,参加者リスト!$D$6:$D$105,"&gt;19.5")</f>
        <v>0</v>
      </c>
      <c r="F25" s="24">
        <v>330000</v>
      </c>
      <c r="G25" s="26">
        <f>COUNTIFS(参加者リスト!$C$6:$C$105,DNU!$B$5,参加者リスト!$D$6:$D$105,"&gt;19.5")</f>
        <v>0</v>
      </c>
    </row>
    <row r="26" spans="2:7">
      <c r="D26" s="32">
        <f>(D23*E23)+(D24*E24)+(D25*E25)</f>
        <v>0</v>
      </c>
      <c r="E26" s="32"/>
      <c r="F26" s="32">
        <f>(F23*G23)+(F24*G24)+(F25*G25)</f>
        <v>0</v>
      </c>
      <c r="G26" s="32"/>
    </row>
  </sheetData>
  <sheetProtection algorithmName="SHA-512" hashValue="S4/SOj/HIK05IMBwuZNP43ks73SEeObsP6L8iAjdbgGBhkjwmaUXXgukdhZCPl4cwl5578fbAjkPZcPARJppZA==" saltValue="0OMcZdxoVFmJKVh5VEZ6wA==" spinCount="100000" sheet="1" objects="1" scenarios="1"/>
  <mergeCells count="8">
    <mergeCell ref="D26:E26"/>
    <mergeCell ref="F26:G26"/>
    <mergeCell ref="D3:G3"/>
    <mergeCell ref="D4:G4"/>
    <mergeCell ref="D12:E12"/>
    <mergeCell ref="F12:G12"/>
    <mergeCell ref="D19:E19"/>
    <mergeCell ref="F19:G19"/>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85634-ABC1-4470-A1F8-87D1B4D73500}">
  <dimension ref="B2:F5"/>
  <sheetViews>
    <sheetView workbookViewId="0">
      <selection activeCell="B4" sqref="B4"/>
    </sheetView>
  </sheetViews>
  <sheetFormatPr defaultRowHeight="18"/>
  <cols>
    <col min="2" max="2" width="36.3984375" customWidth="1"/>
  </cols>
  <sheetData>
    <row r="2" spans="2:6">
      <c r="B2" s="1" t="s">
        <v>1</v>
      </c>
      <c r="C2" s="1"/>
      <c r="D2" s="1">
        <v>1</v>
      </c>
      <c r="E2" s="1">
        <v>2</v>
      </c>
      <c r="F2" s="1">
        <v>3</v>
      </c>
    </row>
    <row r="3" spans="2:6">
      <c r="B3" s="2" t="s">
        <v>47</v>
      </c>
      <c r="C3" s="1">
        <f>COUNTIF(参加者リスト!$C$6:$C$105,DNU!$B3)</f>
        <v>0</v>
      </c>
      <c r="D3" s="1" t="str">
        <f>IF($C3&lt;10,"T","N")</f>
        <v>T</v>
      </c>
      <c r="E3" s="1" t="str">
        <f>IF(AND($C3&gt;9.5,$C3&lt;20),"T","N")</f>
        <v>N</v>
      </c>
      <c r="F3" s="1" t="str">
        <f>IF($C3&gt;19.5,"T","N")</f>
        <v>N</v>
      </c>
    </row>
    <row r="4" spans="2:6">
      <c r="B4" s="1" t="s">
        <v>11</v>
      </c>
      <c r="C4" s="1">
        <f>COUNTIF(参加者リスト!$C$6:$C$105,DNU!$B4)</f>
        <v>0</v>
      </c>
      <c r="D4" s="1" t="str">
        <f>IF($C4&lt;10,"T","N")</f>
        <v>T</v>
      </c>
      <c r="E4" s="1" t="str">
        <f>IF(AND($C4&gt;9.5,$C4&lt;20),"T","N")</f>
        <v>N</v>
      </c>
      <c r="F4" s="1" t="str">
        <f>IF($C4&gt;19.5,"T","N")</f>
        <v>N</v>
      </c>
    </row>
    <row r="5" spans="2:6">
      <c r="B5" s="1" t="s">
        <v>12</v>
      </c>
      <c r="C5" s="1">
        <f>COUNTIF(参加者リスト!$C$6:$C$105,DNU!$B5)</f>
        <v>0</v>
      </c>
      <c r="D5" s="1"/>
      <c r="E5" s="1"/>
      <c r="F5" s="1"/>
    </row>
  </sheetData>
  <sheetProtection algorithmName="SHA-512" hashValue="lDamCyYvoWw9HhC/+RUhhlQDvtGIPnGy3dBvOezv/tC8Q1oxZm8QAbYJq9Ty84Bkxy9dfb5MjSOPseO4w+lrPg==" saltValue="XqffEE6y5fwO5Q7YFQMEjQ==" spinCount="100000" sheet="1" objects="1" scenarios="1" selectLockedCells="1" selectUnlockedCell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はじめに</vt:lpstr>
      <vt:lpstr>参加者リスト</vt:lpstr>
      <vt:lpstr>概算料金</vt:lpstr>
      <vt:lpstr>DNU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JP0289</dc:creator>
  <cp:lastModifiedBy>JP0289</cp:lastModifiedBy>
  <dcterms:created xsi:type="dcterms:W3CDTF">2015-06-05T18:19:34Z</dcterms:created>
  <dcterms:modified xsi:type="dcterms:W3CDTF">2022-08-09T08:29:40Z</dcterms:modified>
</cp:coreProperties>
</file>